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5.xml" ContentType="application/vnd.openxmlformats-officedocument.drawingml.chartshape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6.xml" ContentType="application/vnd.openxmlformats-officedocument.drawingml.chartshapes+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7.xml" ContentType="application/vnd.openxmlformats-officedocument.drawingml.chartshapes+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13.xml" ContentType="application/vnd.openxmlformats-officedocument.drawingml.chartshapes+xml"/>
  <Override PartName="/xl/drawings/drawing14.xml" ContentType="application/vnd.openxmlformats-officedocument.drawing+xml"/>
  <Override PartName="/xl/drawings/drawing15.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6.xml" ContentType="application/vnd.openxmlformats-officedocument.drawingml.chartshapes+xml"/>
  <Override PartName="/xl/drawings/drawing1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8.xml" ContentType="application/vnd.openxmlformats-officedocument.drawingml.chartshapes+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9.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mc:AlternateContent xmlns:mc="http://schemas.openxmlformats.org/markup-compatibility/2006">
    <mc:Choice Requires="x15">
      <x15ac:absPath xmlns:x15ac="http://schemas.microsoft.com/office/spreadsheetml/2010/11/ac" url="G:\S\Delad\032 - Statistik covid\Excelfiler\Klara för publicering\"/>
    </mc:Choice>
  </mc:AlternateContent>
  <xr:revisionPtr revIDLastSave="0" documentId="13_ncr:1_{E2C55BF8-4DA3-4098-A450-2DDD15674A7C}" xr6:coauthVersionLast="36" xr6:coauthVersionMax="36" xr10:uidLastSave="{00000000-0000-0000-0000-000000000000}"/>
  <bookViews>
    <workbookView xWindow="720" yWindow="270" windowWidth="2880" windowHeight="5325" tabRatio="751" xr2:uid="{00000000-000D-0000-FFFF-FFFF00000000}"/>
  </bookViews>
  <sheets>
    <sheet name="Om statistiken" sheetId="11" r:id="rId1"/>
    <sheet name="Definitioner" sheetId="17" r:id="rId2"/>
    <sheet name="Ändringshistorik" sheetId="19" r:id="rId3"/>
    <sheet name="Övergripande statistik" sheetId="6" r:id="rId4"/>
    <sheet name="Samsjuklighet" sheetId="14" r:id="rId5"/>
    <sheet name="Boendeform" sheetId="15" r:id="rId6"/>
    <sheet name="Boendeform - Slutenvård" sheetId="20" r:id="rId7"/>
    <sheet name="Dödsplats" sheetId="16" r:id="rId8"/>
    <sheet name="Folkbokföringslän" sheetId="13" r:id="rId9"/>
    <sheet name="Kommun" sheetId="18" r:id="rId10"/>
    <sheet name="Dödsdag" sheetId="12" r:id="rId11"/>
    <sheet name="Vecka" sheetId="22" r:id="rId12"/>
  </sheets>
  <definedNames>
    <definedName name="_xlnm._FilterDatabase" localSheetId="9" hidden="1">Kommun!$A$7:$H$323</definedName>
    <definedName name="innehållsförteckning" localSheetId="6">#REF!</definedName>
    <definedName name="innehållsförteckning" localSheetId="1">Definitioner!#REF!</definedName>
    <definedName name="innehållsförteckning">'Om statistiken'!$B$15</definedName>
  </definedNames>
  <calcPr calcId="191029"/>
</workbook>
</file>

<file path=xl/calcChain.xml><?xml version="1.0" encoding="utf-8"?>
<calcChain xmlns="http://schemas.openxmlformats.org/spreadsheetml/2006/main">
  <c r="C742" i="12" l="1"/>
  <c r="C743" i="12"/>
  <c r="C744" i="12"/>
  <c r="C745" i="12"/>
  <c r="C746" i="12"/>
  <c r="C747" i="12"/>
  <c r="C748" i="12"/>
  <c r="C749" i="12"/>
  <c r="C750" i="12"/>
  <c r="C751" i="12"/>
  <c r="C752" i="12"/>
  <c r="C753" i="12"/>
  <c r="C754" i="12"/>
  <c r="C755" i="12"/>
  <c r="C756" i="12"/>
  <c r="C757" i="12"/>
  <c r="C758" i="12"/>
  <c r="C759" i="12"/>
  <c r="C760" i="12"/>
  <c r="C761" i="12"/>
  <c r="C762" i="12"/>
  <c r="C763" i="12"/>
  <c r="C764" i="12"/>
  <c r="C765" i="12"/>
  <c r="C766" i="12"/>
  <c r="C767" i="12"/>
  <c r="C768" i="12"/>
  <c r="C769" i="12"/>
  <c r="C770" i="12"/>
  <c r="C771" i="12"/>
  <c r="C772" i="12"/>
  <c r="C773" i="12"/>
  <c r="C774" i="12"/>
  <c r="C775" i="12"/>
  <c r="C776" i="12"/>
  <c r="C777" i="12"/>
  <c r="C778" i="12"/>
  <c r="C779" i="12"/>
  <c r="C780" i="12"/>
  <c r="C781" i="12"/>
  <c r="C782" i="12"/>
  <c r="C783" i="12"/>
  <c r="C784" i="12"/>
  <c r="C785" i="12"/>
  <c r="C786" i="12"/>
  <c r="C787" i="12"/>
  <c r="C788" i="12"/>
  <c r="C789" i="12"/>
  <c r="C790" i="12"/>
  <c r="C791" i="12"/>
  <c r="C792" i="12"/>
  <c r="C793" i="12"/>
  <c r="C794" i="12"/>
  <c r="C795" i="12"/>
  <c r="C796" i="12"/>
  <c r="C797" i="12"/>
  <c r="C798" i="12"/>
  <c r="C799" i="12"/>
  <c r="C800" i="12"/>
  <c r="C801" i="12"/>
  <c r="C802" i="12"/>
  <c r="C803" i="12"/>
  <c r="C804" i="12"/>
  <c r="C805" i="12"/>
  <c r="C806" i="12"/>
  <c r="C807" i="12"/>
  <c r="C808" i="12"/>
  <c r="C809" i="12"/>
  <c r="C810" i="12"/>
  <c r="C811" i="12"/>
  <c r="C812" i="12"/>
  <c r="C813" i="12"/>
  <c r="C814" i="12"/>
  <c r="C815" i="12"/>
  <c r="C816" i="12"/>
  <c r="C817" i="12"/>
  <c r="C818" i="12"/>
  <c r="C819" i="12"/>
  <c r="C820" i="12"/>
  <c r="C821" i="12"/>
  <c r="C822" i="12"/>
  <c r="C823" i="12"/>
  <c r="C824" i="12"/>
  <c r="C825" i="12"/>
  <c r="C826" i="12"/>
  <c r="C827" i="12"/>
  <c r="C828" i="12"/>
  <c r="C829" i="12"/>
  <c r="C830" i="12"/>
  <c r="C831" i="12"/>
  <c r="C832" i="12"/>
  <c r="C833" i="12"/>
  <c r="C834" i="12"/>
  <c r="C835" i="12"/>
  <c r="C836" i="12"/>
  <c r="C837" i="12"/>
  <c r="C838" i="12"/>
  <c r="C839" i="12"/>
  <c r="C840" i="12"/>
  <c r="C841" i="12"/>
  <c r="C842" i="12"/>
  <c r="C843" i="12"/>
  <c r="C844" i="12"/>
  <c r="C845" i="12"/>
  <c r="C846" i="12"/>
  <c r="C847" i="12"/>
  <c r="C848" i="12"/>
  <c r="C849" i="12"/>
  <c r="C850" i="12"/>
  <c r="C851" i="12"/>
  <c r="C852" i="12"/>
  <c r="C853" i="12"/>
  <c r="C854" i="12"/>
  <c r="C855" i="12"/>
  <c r="C856" i="12"/>
  <c r="C857" i="12"/>
  <c r="C858" i="12"/>
  <c r="C859" i="12"/>
  <c r="C860" i="12"/>
  <c r="C861" i="12"/>
  <c r="C862" i="12"/>
  <c r="C863" i="12"/>
  <c r="C864" i="12"/>
  <c r="C865" i="12"/>
  <c r="C866" i="12"/>
  <c r="C867" i="12"/>
  <c r="C868" i="12"/>
  <c r="C869" i="12"/>
  <c r="C870" i="12"/>
  <c r="C871" i="12"/>
  <c r="C872" i="12"/>
  <c r="C873" i="12"/>
  <c r="C874" i="12"/>
  <c r="C875" i="12"/>
  <c r="C876" i="12"/>
  <c r="C877" i="12"/>
  <c r="C878" i="12"/>
  <c r="C879" i="12"/>
  <c r="C880" i="12"/>
  <c r="C881" i="12"/>
  <c r="C882" i="12"/>
  <c r="C883" i="12"/>
  <c r="C884" i="12"/>
  <c r="C885" i="12"/>
  <c r="C886" i="12"/>
  <c r="C887" i="12"/>
  <c r="C888" i="12"/>
  <c r="C889" i="12"/>
  <c r="C890" i="12"/>
  <c r="C891" i="12"/>
  <c r="C892" i="12"/>
  <c r="C893" i="12"/>
  <c r="C894" i="12"/>
  <c r="C895" i="12"/>
  <c r="C896" i="12"/>
  <c r="C897" i="12"/>
  <c r="C898" i="12"/>
  <c r="C899" i="12"/>
  <c r="C900" i="12"/>
  <c r="C901" i="12"/>
  <c r="C902" i="12"/>
  <c r="C903" i="12"/>
  <c r="C904" i="12"/>
  <c r="C905" i="12"/>
  <c r="C906" i="12"/>
  <c r="C907" i="12"/>
  <c r="C908" i="12"/>
  <c r="C909" i="12"/>
  <c r="C910" i="12"/>
  <c r="C911" i="12"/>
  <c r="C912" i="12"/>
  <c r="C913" i="12"/>
  <c r="C914" i="12"/>
  <c r="C915" i="12"/>
  <c r="C916" i="12"/>
  <c r="C917" i="12"/>
  <c r="C918" i="12"/>
  <c r="C919" i="12"/>
  <c r="C920" i="12"/>
  <c r="C921" i="12"/>
  <c r="C922" i="12"/>
  <c r="C923" i="12"/>
  <c r="C924" i="12"/>
  <c r="C586" i="12"/>
  <c r="C588" i="12"/>
  <c r="C590" i="12"/>
  <c r="C592" i="12"/>
  <c r="C593" i="12"/>
  <c r="C594" i="12"/>
  <c r="C595" i="12"/>
  <c r="C597" i="12"/>
  <c r="C598" i="12"/>
  <c r="C601" i="12"/>
  <c r="C602" i="12"/>
  <c r="C603" i="12"/>
  <c r="C606" i="12"/>
  <c r="C609" i="12"/>
  <c r="C610" i="12"/>
  <c r="C612" i="12"/>
  <c r="C615" i="12"/>
  <c r="C616" i="12"/>
  <c r="C618" i="12"/>
  <c r="C619" i="12"/>
  <c r="C622" i="12"/>
  <c r="C623" i="12"/>
  <c r="C624" i="12"/>
  <c r="C625" i="12"/>
  <c r="C626" i="12"/>
  <c r="C627" i="12"/>
  <c r="C628" i="12"/>
  <c r="C629" i="12"/>
  <c r="C630" i="12"/>
  <c r="C632" i="12"/>
  <c r="C633" i="12"/>
  <c r="C634" i="12"/>
  <c r="C635" i="12"/>
  <c r="C636" i="12"/>
  <c r="C640" i="12"/>
  <c r="C642" i="12"/>
  <c r="C644" i="12"/>
  <c r="C654" i="12"/>
  <c r="C658" i="12"/>
  <c r="G101" i="6"/>
  <c r="A56" i="6"/>
  <c r="A101" i="6"/>
  <c r="A57" i="6"/>
  <c r="A102" i="6"/>
  <c r="A58" i="6"/>
  <c r="A103" i="6"/>
  <c r="A59" i="6"/>
  <c r="A104" i="6"/>
  <c r="A60" i="6"/>
  <c r="A105" i="6"/>
  <c r="A61" i="6"/>
  <c r="A106" i="6"/>
  <c r="A55" i="6"/>
  <c r="A100" i="6"/>
  <c r="B57" i="6"/>
  <c r="B102" i="6"/>
  <c r="C57" i="6"/>
  <c r="C102" i="6"/>
  <c r="D57" i="6"/>
  <c r="D102" i="6"/>
  <c r="E57" i="6"/>
  <c r="E102" i="6"/>
  <c r="F57" i="6"/>
  <c r="F102" i="6"/>
  <c r="G57" i="6"/>
  <c r="G102" i="6"/>
  <c r="B58" i="6"/>
  <c r="B103" i="6"/>
  <c r="C58" i="6"/>
  <c r="C103" i="6"/>
  <c r="D58" i="6"/>
  <c r="D103" i="6"/>
  <c r="E58" i="6"/>
  <c r="E103" i="6"/>
  <c r="F58" i="6"/>
  <c r="F103" i="6"/>
  <c r="G58" i="6"/>
  <c r="G103" i="6"/>
  <c r="B59" i="6"/>
  <c r="B104" i="6"/>
  <c r="C59" i="6"/>
  <c r="C104" i="6"/>
  <c r="D59" i="6"/>
  <c r="D104" i="6"/>
  <c r="E59" i="6"/>
  <c r="E104" i="6"/>
  <c r="F59" i="6"/>
  <c r="F104" i="6"/>
  <c r="G59" i="6"/>
  <c r="G104" i="6"/>
  <c r="B60" i="6"/>
  <c r="B105" i="6"/>
  <c r="C60" i="6"/>
  <c r="C105" i="6"/>
  <c r="D60" i="6"/>
  <c r="D105" i="6"/>
  <c r="E60" i="6"/>
  <c r="E105" i="6"/>
  <c r="F60" i="6"/>
  <c r="F105" i="6"/>
  <c r="G60" i="6"/>
  <c r="G105" i="6"/>
  <c r="B61" i="6"/>
  <c r="B106" i="6"/>
  <c r="C61" i="6"/>
  <c r="C106" i="6"/>
  <c r="D61" i="6"/>
  <c r="D106" i="6"/>
  <c r="E61" i="6"/>
  <c r="E106" i="6"/>
  <c r="F61" i="6"/>
  <c r="F106" i="6"/>
  <c r="G61" i="6"/>
  <c r="G106" i="6"/>
  <c r="C311" i="12"/>
  <c r="C579" i="12"/>
  <c r="C578" i="12"/>
  <c r="C569" i="12"/>
  <c r="C566" i="12"/>
  <c r="C561" i="12"/>
  <c r="C547" i="12"/>
  <c r="C542" i="12"/>
  <c r="C541" i="12"/>
  <c r="C540" i="12"/>
  <c r="C538" i="12"/>
  <c r="C537" i="12"/>
  <c r="C536" i="12"/>
  <c r="C535" i="12"/>
  <c r="C534" i="12"/>
  <c r="C532" i="12"/>
  <c r="C531" i="12"/>
  <c r="C530" i="12"/>
  <c r="C529" i="12"/>
  <c r="C528" i="12"/>
  <c r="C527" i="12"/>
  <c r="C526" i="12"/>
  <c r="C525" i="12"/>
  <c r="C524" i="12"/>
  <c r="C523" i="12"/>
  <c r="C522" i="12"/>
  <c r="C521" i="12"/>
  <c r="C520" i="12"/>
  <c r="C519" i="12"/>
  <c r="C518" i="12"/>
  <c r="C517" i="12"/>
  <c r="C516" i="12"/>
  <c r="C515" i="12"/>
  <c r="C514" i="12"/>
  <c r="C513" i="12"/>
  <c r="C512" i="12"/>
  <c r="C511" i="12"/>
  <c r="C510" i="12"/>
  <c r="C509" i="12"/>
  <c r="C508" i="12"/>
  <c r="C507" i="12"/>
  <c r="C506" i="12"/>
  <c r="C505" i="12"/>
  <c r="C504" i="12"/>
  <c r="C503" i="12"/>
  <c r="C502" i="12"/>
  <c r="C500" i="12"/>
  <c r="C499" i="12"/>
  <c r="C498" i="12"/>
  <c r="C497" i="12"/>
  <c r="C496" i="12"/>
  <c r="C495" i="12"/>
  <c r="C494" i="12"/>
  <c r="C493" i="12"/>
  <c r="C492" i="12"/>
  <c r="C491" i="12"/>
  <c r="C490" i="12"/>
  <c r="C489" i="12"/>
  <c r="C488" i="12"/>
  <c r="C487" i="12"/>
  <c r="C486" i="12"/>
  <c r="C485" i="12"/>
  <c r="C484" i="12"/>
  <c r="C483" i="12"/>
  <c r="C482" i="12"/>
  <c r="C481" i="12"/>
  <c r="C480" i="12"/>
  <c r="C479" i="12"/>
  <c r="C478" i="12"/>
  <c r="C476" i="12"/>
  <c r="C475" i="12"/>
  <c r="C474" i="12"/>
  <c r="C472" i="12"/>
  <c r="C471" i="12"/>
  <c r="C470" i="12"/>
  <c r="C469" i="12"/>
  <c r="C468" i="12"/>
  <c r="C466" i="12"/>
  <c r="C465" i="12"/>
  <c r="C463" i="12"/>
  <c r="C462" i="12"/>
  <c r="C461" i="12"/>
  <c r="C460" i="12"/>
  <c r="C459" i="12"/>
  <c r="C456" i="12"/>
  <c r="C455" i="12"/>
  <c r="C454" i="12"/>
  <c r="C450" i="12"/>
  <c r="C418" i="12"/>
  <c r="C415" i="12"/>
  <c r="C412" i="12"/>
  <c r="C409" i="12"/>
  <c r="A46" i="6"/>
  <c r="A92" i="6"/>
  <c r="B46" i="6"/>
  <c r="B92" i="6"/>
  <c r="C46" i="6"/>
  <c r="C92" i="6"/>
  <c r="D46" i="6"/>
  <c r="D92" i="6"/>
  <c r="E46" i="6"/>
  <c r="E92" i="6"/>
  <c r="F46" i="6"/>
  <c r="F92" i="6"/>
  <c r="G46" i="6"/>
  <c r="G92" i="6"/>
  <c r="A47" i="6"/>
  <c r="A93" i="6"/>
  <c r="B47" i="6"/>
  <c r="B93" i="6"/>
  <c r="C47" i="6"/>
  <c r="C93" i="6"/>
  <c r="D47" i="6"/>
  <c r="D93" i="6"/>
  <c r="E47" i="6"/>
  <c r="E93" i="6"/>
  <c r="F47" i="6"/>
  <c r="F93" i="6"/>
  <c r="G47" i="6"/>
  <c r="G93" i="6"/>
  <c r="A48" i="6"/>
  <c r="A94" i="6"/>
  <c r="B48" i="6"/>
  <c r="B94" i="6"/>
  <c r="C48" i="6"/>
  <c r="C94" i="6"/>
  <c r="D48" i="6"/>
  <c r="D94" i="6"/>
  <c r="E48" i="6"/>
  <c r="E94" i="6"/>
  <c r="F48" i="6"/>
  <c r="F94" i="6"/>
  <c r="G48" i="6"/>
  <c r="G94" i="6"/>
  <c r="A49" i="6"/>
  <c r="A95" i="6"/>
  <c r="B49" i="6"/>
  <c r="B95" i="6"/>
  <c r="C49" i="6"/>
  <c r="C95" i="6"/>
  <c r="D49" i="6"/>
  <c r="D95" i="6"/>
  <c r="E49" i="6"/>
  <c r="E95" i="6"/>
  <c r="F49" i="6"/>
  <c r="F95" i="6"/>
  <c r="G49" i="6"/>
  <c r="G95" i="6"/>
  <c r="A50" i="6"/>
  <c r="A96" i="6"/>
  <c r="B50" i="6"/>
  <c r="B96" i="6"/>
  <c r="C50" i="6"/>
  <c r="C96" i="6"/>
  <c r="D50" i="6"/>
  <c r="D96" i="6"/>
  <c r="E50" i="6"/>
  <c r="E96" i="6"/>
  <c r="F50" i="6"/>
  <c r="F96" i="6"/>
  <c r="G50" i="6"/>
  <c r="G96" i="6"/>
  <c r="A53" i="6"/>
  <c r="B53" i="6"/>
  <c r="C53" i="6"/>
  <c r="D53" i="6"/>
  <c r="E53" i="6"/>
  <c r="F53" i="6"/>
  <c r="G53" i="6"/>
  <c r="B54" i="6"/>
  <c r="C54" i="6"/>
  <c r="D54" i="6"/>
  <c r="E54" i="6"/>
  <c r="F54" i="6"/>
  <c r="G54" i="6"/>
  <c r="B55" i="6"/>
  <c r="B100" i="6"/>
  <c r="C55" i="6"/>
  <c r="C100" i="6"/>
  <c r="D55" i="6"/>
  <c r="D100" i="6"/>
  <c r="E55" i="6"/>
  <c r="E100" i="6"/>
  <c r="F55" i="6"/>
  <c r="F100" i="6"/>
  <c r="G55" i="6"/>
  <c r="G100" i="6"/>
  <c r="A54" i="6"/>
  <c r="B56" i="6"/>
  <c r="B101" i="6"/>
  <c r="C56" i="6"/>
  <c r="C101" i="6"/>
  <c r="D56" i="6"/>
  <c r="D101" i="6"/>
  <c r="E56" i="6"/>
  <c r="E101" i="6"/>
  <c r="F56" i="6"/>
  <c r="F101" i="6"/>
  <c r="C400" i="12"/>
  <c r="C403" i="12"/>
  <c r="C406" i="12"/>
  <c r="C391" i="12"/>
  <c r="C394" i="12"/>
  <c r="C397" i="12"/>
  <c r="C381" i="12"/>
  <c r="C384" i="12"/>
  <c r="C387" i="12"/>
  <c r="C390" i="12"/>
  <c r="C380" i="12"/>
  <c r="C372" i="12"/>
  <c r="C348" i="12"/>
  <c r="C351" i="12"/>
  <c r="C342" i="12"/>
  <c r="C340" i="12"/>
  <c r="C337" i="12"/>
  <c r="C334" i="12"/>
  <c r="C330" i="12"/>
  <c r="C328" i="12"/>
  <c r="C325" i="12"/>
  <c r="C323" i="12"/>
  <c r="A2" i="16"/>
  <c r="C290" i="12"/>
  <c r="C296" i="12"/>
  <c r="C302" i="12"/>
  <c r="C314" i="12"/>
  <c r="C320" i="12"/>
  <c r="C272" i="12"/>
  <c r="C278" i="12"/>
  <c r="C284" i="12"/>
  <c r="A5" i="12"/>
  <c r="C138" i="12"/>
  <c r="C139" i="12"/>
  <c r="C144" i="12"/>
  <c r="C145" i="12"/>
  <c r="C147" i="12"/>
  <c r="C149" i="12"/>
  <c r="C150" i="12"/>
  <c r="C152" i="12"/>
  <c r="C153" i="12"/>
  <c r="C156" i="12"/>
  <c r="C159" i="12"/>
  <c r="C160" i="12"/>
  <c r="C162" i="12"/>
  <c r="C165" i="12"/>
  <c r="C166" i="12"/>
  <c r="C168" i="12"/>
  <c r="C171" i="12"/>
  <c r="C172" i="12"/>
  <c r="C174" i="12"/>
  <c r="C175" i="12"/>
  <c r="C176" i="12"/>
  <c r="C177" i="12"/>
  <c r="C178" i="12"/>
  <c r="C179" i="12"/>
  <c r="C180" i="12"/>
  <c r="C181" i="12"/>
  <c r="C183" i="12"/>
  <c r="C184" i="12"/>
  <c r="C185" i="12"/>
  <c r="C186" i="12"/>
  <c r="C188" i="12"/>
  <c r="C189" i="12"/>
  <c r="C190" i="12"/>
  <c r="C191" i="12"/>
  <c r="C192" i="12"/>
  <c r="C193" i="12"/>
  <c r="C194" i="12"/>
  <c r="C195" i="12"/>
  <c r="C197" i="12"/>
  <c r="C198" i="12"/>
  <c r="C199" i="12"/>
  <c r="C200" i="12"/>
  <c r="C202" i="12"/>
  <c r="C203" i="12"/>
  <c r="C204" i="12"/>
  <c r="C205" i="12"/>
  <c r="C206" i="12"/>
  <c r="C207" i="12"/>
  <c r="C208" i="12"/>
  <c r="C209" i="12"/>
  <c r="C210" i="12"/>
  <c r="C211" i="12"/>
  <c r="C213" i="12"/>
  <c r="C214" i="12"/>
  <c r="C217" i="12"/>
  <c r="C219" i="12"/>
  <c r="C220" i="12"/>
  <c r="C221" i="12"/>
  <c r="C222" i="12"/>
  <c r="C224" i="12"/>
  <c r="C226" i="12"/>
  <c r="C227" i="12"/>
  <c r="C229" i="12"/>
  <c r="A5" i="22"/>
  <c r="C308" i="12"/>
  <c r="C196" i="12"/>
  <c r="C110" i="12"/>
  <c r="C140" i="12"/>
  <c r="C143" i="12"/>
  <c r="C146" i="12"/>
  <c r="C155" i="12"/>
  <c r="C158" i="12"/>
  <c r="C161" i="12"/>
  <c r="C164" i="12"/>
  <c r="C167" i="12"/>
  <c r="C170" i="12"/>
  <c r="C173" i="12"/>
  <c r="C182" i="12"/>
  <c r="A2" i="14"/>
  <c r="C41" i="12"/>
  <c r="C282" i="12"/>
  <c r="C24" i="12"/>
  <c r="C116" i="12"/>
  <c r="C9" i="12"/>
  <c r="C87" i="12"/>
  <c r="C120" i="12"/>
  <c r="C264" i="12"/>
  <c r="C65" i="12"/>
  <c r="C80" i="12"/>
  <c r="C44" i="12"/>
  <c r="C101" i="12"/>
  <c r="C240" i="12"/>
  <c r="C59" i="12"/>
  <c r="C56" i="12"/>
  <c r="C53" i="12"/>
  <c r="C74" i="12"/>
  <c r="C96" i="12"/>
  <c r="C37" i="12"/>
  <c r="C76" i="12"/>
  <c r="C119" i="12"/>
  <c r="A2" i="12"/>
  <c r="C128" i="12"/>
  <c r="A2" i="22"/>
  <c r="C267" i="12"/>
  <c r="C261" i="12"/>
  <c r="C258" i="12"/>
  <c r="C255" i="12"/>
  <c r="C252" i="12"/>
  <c r="C249" i="12"/>
  <c r="C246" i="12"/>
  <c r="C243" i="12"/>
  <c r="C237" i="12"/>
  <c r="C234" i="12"/>
  <c r="C231" i="12"/>
  <c r="C228" i="12"/>
  <c r="C225" i="12"/>
  <c r="C216" i="12"/>
  <c r="C201" i="12"/>
  <c r="C141" i="12"/>
  <c r="C129" i="12"/>
  <c r="C111" i="12"/>
  <c r="C108" i="12"/>
  <c r="C102" i="12"/>
  <c r="C93" i="12"/>
  <c r="C81" i="12"/>
  <c r="C75" i="12"/>
  <c r="C72" i="12"/>
  <c r="C69" i="12"/>
  <c r="C66" i="12"/>
  <c r="C63" i="12"/>
  <c r="C60" i="12"/>
  <c r="C57" i="12"/>
  <c r="C48" i="12"/>
  <c r="C45" i="12"/>
  <c r="C42" i="12"/>
  <c r="C39" i="12"/>
  <c r="C36" i="12"/>
  <c r="C33" i="12"/>
  <c r="C30" i="12"/>
  <c r="C285" i="12"/>
  <c r="C321" i="12"/>
  <c r="C315" i="12"/>
  <c r="C309" i="12"/>
  <c r="C370" i="12"/>
  <c r="C367" i="12"/>
  <c r="C364" i="12"/>
  <c r="C361" i="12"/>
  <c r="C358" i="12"/>
  <c r="C355" i="12"/>
  <c r="C377" i="12"/>
  <c r="C374" i="12"/>
  <c r="C420" i="12"/>
  <c r="C423" i="12"/>
  <c r="C426" i="12"/>
  <c r="C429" i="12"/>
  <c r="C432" i="12"/>
  <c r="C435" i="12"/>
  <c r="C438" i="12"/>
  <c r="C441" i="12"/>
  <c r="C444" i="12"/>
  <c r="C447" i="12"/>
  <c r="C453" i="12"/>
  <c r="C539" i="12"/>
  <c r="C548" i="12"/>
  <c r="C551" i="12"/>
  <c r="C554" i="12"/>
  <c r="C557" i="12"/>
  <c r="C734" i="12"/>
  <c r="C731" i="12"/>
  <c r="C600" i="12"/>
  <c r="C741" i="12"/>
  <c r="C739" i="12"/>
  <c r="C732" i="12"/>
  <c r="C738" i="12"/>
  <c r="C740" i="12"/>
  <c r="C735" i="12"/>
  <c r="C733" i="12"/>
  <c r="C729" i="12"/>
  <c r="C737" i="12"/>
  <c r="C736" i="12"/>
  <c r="C99" i="12"/>
  <c r="C126" i="12"/>
  <c r="C50" i="12"/>
  <c r="C84" i="12"/>
  <c r="C105" i="12"/>
  <c r="C114" i="12"/>
  <c r="C134" i="12"/>
  <c r="C90" i="12"/>
  <c r="C291" i="12"/>
  <c r="C47" i="12"/>
  <c r="A2" i="18"/>
  <c r="C92" i="12"/>
  <c r="C266" i="12"/>
  <c r="C263" i="12"/>
  <c r="C260" i="12"/>
  <c r="C254" i="12"/>
  <c r="C248" i="12"/>
  <c r="C245" i="12"/>
  <c r="C242" i="12"/>
  <c r="C239" i="12"/>
  <c r="C236" i="12"/>
  <c r="C233" i="12"/>
  <c r="C218" i="12"/>
  <c r="C212" i="12"/>
  <c r="C104" i="12"/>
  <c r="C98" i="12"/>
  <c r="C95" i="12"/>
  <c r="C38" i="12"/>
  <c r="C35" i="12"/>
  <c r="C32" i="12"/>
  <c r="C29" i="12"/>
  <c r="C26" i="12"/>
  <c r="C23" i="12"/>
  <c r="C20" i="12"/>
  <c r="C17" i="12"/>
  <c r="C14" i="12"/>
  <c r="C11" i="12"/>
  <c r="C283" i="12"/>
  <c r="C277" i="12"/>
  <c r="C271" i="12"/>
  <c r="C319" i="12"/>
  <c r="C313" i="12"/>
  <c r="C307" i="12"/>
  <c r="C301" i="12"/>
  <c r="C295" i="12"/>
  <c r="C352" i="12"/>
  <c r="C369" i="12"/>
  <c r="C366" i="12"/>
  <c r="C363" i="12"/>
  <c r="C360" i="12"/>
  <c r="C357" i="12"/>
  <c r="C354" i="12"/>
  <c r="C376" i="12"/>
  <c r="C373" i="12"/>
  <c r="C570" i="12"/>
  <c r="C54" i="12"/>
  <c r="C107" i="12"/>
  <c r="C276" i="12"/>
  <c r="C270" i="12"/>
  <c r="C318" i="12"/>
  <c r="C312" i="12"/>
  <c r="C306" i="12"/>
  <c r="C300" i="12"/>
  <c r="C294" i="12"/>
  <c r="C288" i="12"/>
  <c r="C329" i="12"/>
  <c r="C336" i="12"/>
  <c r="C333" i="12"/>
  <c r="C338" i="12"/>
  <c r="C344" i="12"/>
  <c r="C341" i="12"/>
  <c r="C350" i="12"/>
  <c r="C347" i="12"/>
  <c r="C379" i="12"/>
  <c r="C389" i="12"/>
  <c r="C386" i="12"/>
  <c r="C383" i="12"/>
  <c r="C399" i="12"/>
  <c r="C396" i="12"/>
  <c r="C393" i="12"/>
  <c r="C408" i="12"/>
  <c r="C405" i="12"/>
  <c r="C402" i="12"/>
  <c r="C411" i="12"/>
  <c r="C413" i="12"/>
  <c r="C416" i="12"/>
  <c r="C457" i="12"/>
  <c r="C577" i="12"/>
  <c r="C582" i="12"/>
  <c r="C86" i="12"/>
  <c r="C123" i="12"/>
  <c r="C18" i="12"/>
  <c r="C77" i="12"/>
  <c r="A2" i="15"/>
  <c r="C289" i="12"/>
  <c r="C135" i="12"/>
  <c r="C122" i="12"/>
  <c r="C125" i="12"/>
  <c r="C27" i="12"/>
  <c r="C83" i="12"/>
  <c r="C230" i="12"/>
  <c r="C265" i="12"/>
  <c r="C259" i="12"/>
  <c r="C253" i="12"/>
  <c r="C247" i="12"/>
  <c r="C241" i="12"/>
  <c r="C235" i="12"/>
  <c r="C187" i="12"/>
  <c r="C169" i="12"/>
  <c r="C163" i="12"/>
  <c r="C157" i="12"/>
  <c r="C154" i="12"/>
  <c r="C151" i="12"/>
  <c r="C148" i="12"/>
  <c r="C142" i="12"/>
  <c r="C136" i="12"/>
  <c r="C133" i="12"/>
  <c r="C130" i="12"/>
  <c r="C127" i="12"/>
  <c r="C124" i="12"/>
  <c r="C121" i="12"/>
  <c r="C118" i="12"/>
  <c r="C115" i="12"/>
  <c r="C112" i="12"/>
  <c r="C109" i="12"/>
  <c r="C106" i="12"/>
  <c r="C103" i="12"/>
  <c r="C100" i="12"/>
  <c r="C97" i="12"/>
  <c r="C94" i="12"/>
  <c r="C91" i="12"/>
  <c r="C88" i="12"/>
  <c r="C85" i="12"/>
  <c r="C82" i="12"/>
  <c r="C79" i="12"/>
  <c r="C73" i="12"/>
  <c r="C70" i="12"/>
  <c r="C67" i="12"/>
  <c r="C64" i="12"/>
  <c r="C61" i="12"/>
  <c r="C58" i="12"/>
  <c r="C55" i="12"/>
  <c r="C52" i="12"/>
  <c r="C49" i="12"/>
  <c r="C46" i="12"/>
  <c r="C43" i="12"/>
  <c r="C40" i="12"/>
  <c r="C28" i="12"/>
  <c r="C25" i="12"/>
  <c r="C22" i="12"/>
  <c r="C19" i="12"/>
  <c r="C16" i="12"/>
  <c r="C13" i="12"/>
  <c r="C10" i="12"/>
  <c r="C281" i="12"/>
  <c r="C275" i="12"/>
  <c r="C269" i="12"/>
  <c r="C317" i="12"/>
  <c r="C305" i="12"/>
  <c r="C299" i="12"/>
  <c r="C293" i="12"/>
  <c r="C287" i="12"/>
  <c r="C326" i="12"/>
  <c r="C371" i="12"/>
  <c r="C368" i="12"/>
  <c r="C365" i="12"/>
  <c r="C362" i="12"/>
  <c r="C359" i="12"/>
  <c r="C356" i="12"/>
  <c r="C353" i="12"/>
  <c r="C375" i="12"/>
  <c r="C571" i="12"/>
  <c r="C117" i="12"/>
  <c r="C12" i="12"/>
  <c r="C78" i="12"/>
  <c r="C297" i="12"/>
  <c r="C68" i="12"/>
  <c r="C251" i="12"/>
  <c r="C273" i="12"/>
  <c r="C21" i="12"/>
  <c r="C51" i="12"/>
  <c r="C71" i="12"/>
  <c r="C303" i="12"/>
  <c r="A2" i="13"/>
  <c r="C62" i="12"/>
  <c r="C262" i="12"/>
  <c r="C256" i="12"/>
  <c r="C250" i="12"/>
  <c r="C244" i="12"/>
  <c r="C238" i="12"/>
  <c r="C232" i="12"/>
  <c r="C223" i="12"/>
  <c r="C257" i="12"/>
  <c r="C137" i="12"/>
  <c r="C279" i="12"/>
  <c r="C131" i="12"/>
  <c r="C268" i="12"/>
  <c r="C89" i="12"/>
  <c r="C15" i="12"/>
  <c r="C132" i="12"/>
  <c r="C31" i="12"/>
  <c r="C34" i="12"/>
  <c r="C113" i="12"/>
  <c r="C215" i="12"/>
  <c r="C286" i="12"/>
  <c r="C280" i="12"/>
  <c r="C274" i="12"/>
  <c r="C322" i="12"/>
  <c r="C316" i="12"/>
  <c r="C310" i="12"/>
  <c r="C304" i="12"/>
  <c r="C298" i="12"/>
  <c r="C292" i="12"/>
  <c r="C324" i="12"/>
  <c r="C327" i="12"/>
  <c r="C331" i="12"/>
  <c r="C335" i="12"/>
  <c r="C332" i="12"/>
  <c r="C339" i="12"/>
  <c r="C343" i="12"/>
  <c r="C345" i="12"/>
  <c r="C349" i="12"/>
  <c r="C346" i="12"/>
  <c r="C378" i="12"/>
  <c r="C388" i="12"/>
  <c r="C385" i="12"/>
  <c r="C382" i="12"/>
  <c r="C398" i="12"/>
  <c r="C395" i="12"/>
  <c r="C392" i="12"/>
  <c r="C407" i="12"/>
  <c r="C404" i="12"/>
  <c r="C401" i="12"/>
  <c r="C410" i="12"/>
  <c r="C414" i="12"/>
  <c r="C417" i="12"/>
  <c r="C458" i="12"/>
  <c r="C464" i="12"/>
  <c r="C467" i="12"/>
  <c r="C473" i="12"/>
  <c r="C533" i="12"/>
  <c r="C419" i="12"/>
  <c r="C422" i="12"/>
  <c r="C425" i="12"/>
  <c r="C428" i="12"/>
  <c r="C431" i="12"/>
  <c r="C434" i="12"/>
  <c r="C437" i="12"/>
  <c r="C440" i="12"/>
  <c r="C443" i="12"/>
  <c r="C446" i="12"/>
  <c r="C449" i="12"/>
  <c r="C452" i="12"/>
  <c r="C477" i="12"/>
  <c r="C501" i="12"/>
  <c r="C572" i="12"/>
  <c r="C575" i="12"/>
  <c r="C421" i="12"/>
  <c r="C424" i="12"/>
  <c r="C427" i="12"/>
  <c r="C430" i="12"/>
  <c r="C433" i="12"/>
  <c r="C436" i="12"/>
  <c r="C439" i="12"/>
  <c r="C442" i="12"/>
  <c r="C445" i="12"/>
  <c r="C448" i="12"/>
  <c r="C451" i="12"/>
  <c r="C546" i="12"/>
  <c r="C549" i="12"/>
  <c r="C552" i="12"/>
  <c r="C558" i="12"/>
  <c r="C564" i="12"/>
  <c r="C544" i="12"/>
  <c r="C550" i="12"/>
  <c r="C553" i="12"/>
  <c r="C556" i="12"/>
  <c r="C559" i="12"/>
  <c r="C562" i="12"/>
  <c r="C580" i="12"/>
  <c r="C725" i="12"/>
  <c r="C711" i="12"/>
  <c r="C730" i="12"/>
  <c r="C723" i="12"/>
  <c r="C713" i="12"/>
  <c r="C724" i="12"/>
  <c r="C722" i="12"/>
  <c r="C714" i="12"/>
  <c r="C726" i="12"/>
  <c r="C721" i="12"/>
  <c r="C712" i="12"/>
  <c r="C710" i="12"/>
  <c r="C727" i="12"/>
  <c r="C720" i="12"/>
  <c r="C719" i="12"/>
  <c r="C655" i="12"/>
  <c r="C716" i="12"/>
  <c r="C715" i="12"/>
  <c r="C717" i="12"/>
  <c r="C728" i="12"/>
  <c r="C718" i="12"/>
  <c r="C576" i="12"/>
  <c r="C707" i="12"/>
  <c r="C689" i="12"/>
  <c r="C671" i="12"/>
  <c r="C653" i="12"/>
  <c r="C617" i="12"/>
  <c r="C596" i="12"/>
  <c r="C685" i="12"/>
  <c r="C646" i="12"/>
  <c r="C703" i="12"/>
  <c r="C670" i="12"/>
  <c r="C583" i="12"/>
  <c r="C693" i="12"/>
  <c r="C675" i="12"/>
  <c r="C657" i="12"/>
  <c r="C591" i="12"/>
  <c r="C688" i="12"/>
  <c r="C704" i="12"/>
  <c r="C686" i="12"/>
  <c r="C668" i="12"/>
  <c r="C650" i="12"/>
  <c r="C614" i="12"/>
  <c r="C587" i="12"/>
  <c r="C679" i="12"/>
  <c r="C637" i="12"/>
  <c r="C697" i="12"/>
  <c r="C661" i="12"/>
  <c r="C708" i="12"/>
  <c r="C690" i="12"/>
  <c r="C672" i="12"/>
  <c r="C651" i="12"/>
  <c r="C585" i="12"/>
  <c r="C701" i="12"/>
  <c r="C683" i="12"/>
  <c r="C665" i="12"/>
  <c r="C647" i="12"/>
  <c r="C611" i="12"/>
  <c r="C584" i="12"/>
  <c r="C673" i="12"/>
  <c r="C631" i="12"/>
  <c r="C691" i="12"/>
  <c r="C649" i="12"/>
  <c r="C705" i="12"/>
  <c r="C687" i="12"/>
  <c r="C669" i="12"/>
  <c r="C648" i="12"/>
  <c r="C698" i="12"/>
  <c r="C662" i="12"/>
  <c r="C641" i="12"/>
  <c r="C608" i="12"/>
  <c r="C706" i="12"/>
  <c r="C667" i="12"/>
  <c r="C643" i="12"/>
  <c r="C702" i="12"/>
  <c r="C666" i="12"/>
  <c r="C645" i="12"/>
  <c r="C680" i="12"/>
  <c r="C684" i="12"/>
  <c r="C695" i="12"/>
  <c r="C677" i="12"/>
  <c r="C659" i="12"/>
  <c r="C638" i="12"/>
  <c r="C605" i="12"/>
  <c r="C700" i="12"/>
  <c r="C664" i="12"/>
  <c r="C607" i="12"/>
  <c r="C682" i="12"/>
  <c r="C604" i="12"/>
  <c r="C699" i="12"/>
  <c r="C681" i="12"/>
  <c r="C663" i="12"/>
  <c r="C639" i="12"/>
  <c r="C692" i="12"/>
  <c r="C674" i="12"/>
  <c r="C656" i="12"/>
  <c r="C620" i="12"/>
  <c r="C599" i="12"/>
  <c r="C694" i="12"/>
  <c r="C652" i="12"/>
  <c r="C709" i="12"/>
  <c r="C676" i="12"/>
  <c r="C589" i="12"/>
  <c r="C696" i="12"/>
  <c r="C678" i="12"/>
  <c r="C660" i="12"/>
  <c r="C621" i="12"/>
  <c r="C613" i="12"/>
  <c r="C545" i="12"/>
  <c r="C563" i="12"/>
  <c r="C568" i="12"/>
  <c r="C581" i="12"/>
  <c r="D99" i="6"/>
  <c r="C560" i="12"/>
  <c r="C565" i="12"/>
  <c r="C573" i="12"/>
  <c r="C543" i="12"/>
  <c r="C555" i="12"/>
  <c r="C567" i="12"/>
  <c r="F99" i="6"/>
  <c r="B99" i="6"/>
  <c r="C574" i="12"/>
</calcChain>
</file>

<file path=xl/sharedStrings.xml><?xml version="1.0" encoding="utf-8"?>
<sst xmlns="http://schemas.openxmlformats.org/spreadsheetml/2006/main" count="3042" uniqueCount="1641">
  <si>
    <t>Diabetes</t>
  </si>
  <si>
    <t>Kvinnor</t>
  </si>
  <si>
    <t>70+</t>
  </si>
  <si>
    <t>70-74</t>
  </si>
  <si>
    <t>75-79</t>
  </si>
  <si>
    <t>80-84</t>
  </si>
  <si>
    <t>85+</t>
  </si>
  <si>
    <t>Totalt</t>
  </si>
  <si>
    <t>Under 70</t>
  </si>
  <si>
    <t>Män</t>
  </si>
  <si>
    <t>Antal</t>
  </si>
  <si>
    <t>%</t>
  </si>
  <si>
    <t>Ålder</t>
  </si>
  <si>
    <t>Antal avlidna i covid-19</t>
  </si>
  <si>
    <t>Riskfaktor</t>
  </si>
  <si>
    <t>Datakälla</t>
  </si>
  <si>
    <t>ICD-kod</t>
  </si>
  <si>
    <t>ICD Kodtext</t>
  </si>
  <si>
    <t>ATC-kod</t>
  </si>
  <si>
    <t>Hjärt- och kärlsjukdom</t>
  </si>
  <si>
    <t>Patientregistret, någon diagnos</t>
  </si>
  <si>
    <t>I20.-</t>
  </si>
  <si>
    <t>Anginösa bröstsmärtor (kärlkramp i bröstet)</t>
  </si>
  <si>
    <r>
      <t>·</t>
    </r>
    <r>
      <rPr>
        <sz val="7"/>
        <color indexed="8"/>
        <rFont val="Times New Roman"/>
        <family val="1"/>
      </rPr>
      <t xml:space="preserve">          </t>
    </r>
    <r>
      <rPr>
        <sz val="8"/>
        <color indexed="8"/>
        <rFont val="Century Gothic"/>
        <family val="2"/>
      </rPr>
      <t xml:space="preserve">öppen eller slutenvård, </t>
    </r>
  </si>
  <si>
    <t>I21.-</t>
  </si>
  <si>
    <t>Akut hjärtinfarkt</t>
  </si>
  <si>
    <r>
      <t>·</t>
    </r>
    <r>
      <rPr>
        <sz val="7"/>
        <color indexed="8"/>
        <rFont val="Times New Roman"/>
        <family val="1"/>
      </rPr>
      <t xml:space="preserve">          </t>
    </r>
    <r>
      <rPr>
        <sz val="8"/>
        <color indexed="8"/>
        <rFont val="Century Gothic"/>
        <family val="2"/>
      </rPr>
      <t>huvud eller bidiagnos</t>
    </r>
  </si>
  <si>
    <t>I22.-</t>
  </si>
  <si>
    <t>Reinfarkt (återinsjuknande i akut hjärtinfarkt)</t>
  </si>
  <si>
    <t>I23.-</t>
  </si>
  <si>
    <t>Vissa komplikationer till akut hjärtinfarkt</t>
  </si>
  <si>
    <t>I24.-</t>
  </si>
  <si>
    <t>Andra akuta ischemiska hjärtsjukdomar</t>
  </si>
  <si>
    <t>I25.-</t>
  </si>
  <si>
    <t>Kronisk ischemisk hjärtsjukdom</t>
  </si>
  <si>
    <t>I48.-</t>
  </si>
  <si>
    <t>Förmaksflimmer och förmaksfladder</t>
  </si>
  <si>
    <t>I50.-</t>
  </si>
  <si>
    <t>Hjärtsvikt</t>
  </si>
  <si>
    <t>I61.-</t>
  </si>
  <si>
    <t>Hjärnblödning</t>
  </si>
  <si>
    <t>I63.-</t>
  </si>
  <si>
    <t>Cerebral infarkt</t>
  </si>
  <si>
    <t>I64.9</t>
  </si>
  <si>
    <t>Akut cerebrovaskulär sjukdom ej specificerad som blödning eller infarkt</t>
  </si>
  <si>
    <t>I69.1</t>
  </si>
  <si>
    <t>Sena effekter av intracerebral blödning</t>
  </si>
  <si>
    <t>I69.3</t>
  </si>
  <si>
    <t>Sena effekter av cerebral infarkt</t>
  </si>
  <si>
    <t>I69.4</t>
  </si>
  <si>
    <t>Sena effekter av cerebrovaskulär sjukdom, ej specificerad som blödning eller infarkt</t>
  </si>
  <si>
    <t>I69.8</t>
  </si>
  <si>
    <t>Sena effekter av andra och ospecificerade cerebrovaskulära sjukdomar</t>
  </si>
  <si>
    <t>I70.-</t>
  </si>
  <si>
    <t>Ateroskleros</t>
  </si>
  <si>
    <t>Hypertoni</t>
  </si>
  <si>
    <t>Patientregistret, senaste 5 åren räknat från 2019:</t>
  </si>
  <si>
    <t>I10.9</t>
  </si>
  <si>
    <t xml:space="preserve">Essentiell hypertoni </t>
  </si>
  <si>
    <t>C02 Antihypertensiva medel (exkl. C02AC02 Guanfacin)</t>
  </si>
  <si>
    <t>C03 Diuretika</t>
  </si>
  <si>
    <r>
      <t>·</t>
    </r>
    <r>
      <rPr>
        <sz val="7"/>
        <color indexed="8"/>
        <rFont val="Times New Roman"/>
        <family val="1"/>
      </rPr>
      <t xml:space="preserve">          </t>
    </r>
    <r>
      <rPr>
        <sz val="8"/>
        <color indexed="8"/>
        <rFont val="Century Gothic"/>
        <family val="2"/>
      </rPr>
      <t xml:space="preserve">huvud eller bidiagnos </t>
    </r>
  </si>
  <si>
    <t>C08CA Dihydropyridinderivat</t>
  </si>
  <si>
    <t>C07AB02 Metoprolol</t>
  </si>
  <si>
    <t>C09 Medel som påverkar renin-angiotensinsystemet</t>
  </si>
  <si>
    <t>I11.-</t>
  </si>
  <si>
    <t>Hypertoni med hjärtsjukdom,</t>
  </si>
  <si>
    <t>I12.-</t>
  </si>
  <si>
    <t>Hypertoni med njursjukdom</t>
  </si>
  <si>
    <t>I13.-</t>
  </si>
  <si>
    <t>Hypertoni med hjärt- och njursjukdom</t>
  </si>
  <si>
    <t>I15.-</t>
  </si>
  <si>
    <t>Sekundär hypertoni</t>
  </si>
  <si>
    <t>Patientregistret:</t>
  </si>
  <si>
    <t>E10.-</t>
  </si>
  <si>
    <t>Diabetes mellitus typ 1</t>
  </si>
  <si>
    <t>A10 Diabetesmedel</t>
  </si>
  <si>
    <t>E11.-</t>
  </si>
  <si>
    <t>Diabetes mellitus typ 2</t>
  </si>
  <si>
    <t>E12.-</t>
  </si>
  <si>
    <t>Näringsbristrelaterad diabetes</t>
  </si>
  <si>
    <t>E13.-</t>
  </si>
  <si>
    <t>Annan specificerad diabetes</t>
  </si>
  <si>
    <t>E14.-</t>
  </si>
  <si>
    <t>Ospecificerad diabetes</t>
  </si>
  <si>
    <t>Kroniska sjukdomar I nedre luftvägar</t>
  </si>
  <si>
    <t>J40-J47</t>
  </si>
  <si>
    <t>J60.-</t>
  </si>
  <si>
    <t>Pneumokonios (dammlunga) orsakad av stenkolsdamm</t>
  </si>
  <si>
    <t>J61.-</t>
  </si>
  <si>
    <t>Pneumokonios (dammlunga) orsakad av asbest och andra mineralfibrer</t>
  </si>
  <si>
    <t>J62.-</t>
  </si>
  <si>
    <t>Pneumokonios (dammlunga) orsakad av damm innehållande kisel</t>
  </si>
  <si>
    <t>J63.-</t>
  </si>
  <si>
    <t>Pneumokonios (dammlunga) orsakad av annat oorganiskt damm</t>
  </si>
  <si>
    <t>J64.-</t>
  </si>
  <si>
    <t>Ospecificerad pneumokonios (dammlunga)</t>
  </si>
  <si>
    <t>J65.-</t>
  </si>
  <si>
    <t>Pneumokonios (dammlunga) förenad med tuberkulos</t>
  </si>
  <si>
    <t>J66.-</t>
  </si>
  <si>
    <t>Luftvägssjukdom orsakad av specificerat organiskt damm</t>
  </si>
  <si>
    <t>J67.-</t>
  </si>
  <si>
    <t>Hypersensitivitetspneumonit (spridda, icke infektionsbe-tingade inflammatoriska förändringar i lungorna) orsakad av organiskt damm</t>
  </si>
  <si>
    <t>J68.4</t>
  </si>
  <si>
    <t>Kroniska sjukliga tillstånd i lungorna orsakade av kemikalier, gaser, rök och ånga</t>
  </si>
  <si>
    <t>J70.1</t>
  </si>
  <si>
    <t>Kroniska och andra lungmanifestationer orsakade av strålning</t>
  </si>
  <si>
    <t>J70.3</t>
  </si>
  <si>
    <t>Kroniska läkemedelsutlösta interstitiella lungsjukdomar</t>
  </si>
  <si>
    <t>J96.1</t>
  </si>
  <si>
    <t>Kronisk respiratorisk insufficiens</t>
  </si>
  <si>
    <t>J96.8</t>
  </si>
  <si>
    <t>Respiratorisk insufficiens, ospecificerad</t>
  </si>
  <si>
    <t>E84.0</t>
  </si>
  <si>
    <t>Cystisk fibros med lungmanifestationer</t>
  </si>
  <si>
    <t xml:space="preserve">Tabell 2. Kodlista med ICD-koder framtagen av Socialstyrelsen, enheten för klassifikationer och terminologi, i samråd med Folkhälsomyndigheten. ATC-koder framtagna av medicinskt sakkunnig inom läkemedel, Socialstyrelsen. </t>
  </si>
  <si>
    <t>Tabell 1. Kodlista med ICD-koder för dödsorsak covid-19</t>
  </si>
  <si>
    <t>U07.1</t>
  </si>
  <si>
    <t>U07.2</t>
  </si>
  <si>
    <t>Lungsjukdom</t>
  </si>
  <si>
    <t>Dödsdatum</t>
  </si>
  <si>
    <t>Covid-19, virus påvisat</t>
  </si>
  <si>
    <t>Covid-19, virus ej påvisat</t>
  </si>
  <si>
    <t>Innehållsförteckning</t>
  </si>
  <si>
    <t>Dödsdag</t>
  </si>
  <si>
    <t>Avlidna covid-19</t>
  </si>
  <si>
    <t>Högt blodtryck</t>
  </si>
  <si>
    <t xml:space="preserve"> </t>
  </si>
  <si>
    <t xml:space="preserve">Under 70 </t>
  </si>
  <si>
    <t>70‒74</t>
  </si>
  <si>
    <t>75‒79</t>
  </si>
  <si>
    <t>80‒84</t>
  </si>
  <si>
    <t>%*</t>
  </si>
  <si>
    <t>Sjukdomar</t>
  </si>
  <si>
    <t>Antal sjukdomar</t>
  </si>
  <si>
    <t>90+</t>
  </si>
  <si>
    <t>85-89</t>
  </si>
  <si>
    <t>Boendeform</t>
  </si>
  <si>
    <t>Sjukhus</t>
  </si>
  <si>
    <t>Dödsplats</t>
  </si>
  <si>
    <t>Sjukdomsgrupper**</t>
  </si>
  <si>
    <t>Totalt antal avlidna</t>
  </si>
  <si>
    <t>Totalt antal avlidna män</t>
  </si>
  <si>
    <t>Totalt antal avlidna kvinnor</t>
  </si>
  <si>
    <t>2 till 4</t>
  </si>
  <si>
    <t xml:space="preserve">* Andel av totalt antal avlidna i kön och åldersgruppen </t>
  </si>
  <si>
    <t>X - uppgiften har skyddats av sekretesskäl</t>
  </si>
  <si>
    <t>Övergripande statistik</t>
  </si>
  <si>
    <t>Samjuklighet</t>
  </si>
  <si>
    <t>Övergripande statistik över avlidna i covid-19</t>
  </si>
  <si>
    <t>Samsjuklighet, kön och åldersammansättning</t>
  </si>
  <si>
    <t>Avlidna i covid-19 per dödsdag</t>
  </si>
  <si>
    <t>50-59</t>
  </si>
  <si>
    <t>60-69</t>
  </si>
  <si>
    <t>Särskilt boende</t>
  </si>
  <si>
    <t>Ordinärt boende</t>
  </si>
  <si>
    <t>%**</t>
  </si>
  <si>
    <t>Ingen av sjukdomsgrupperna</t>
  </si>
  <si>
    <t>En av sjukdomsgrupperna</t>
  </si>
  <si>
    <t>2 eller flera av sjukdomsgrupperna</t>
  </si>
  <si>
    <t>Antal av sjukdomsgrupperna</t>
  </si>
  <si>
    <t>Beskrivning</t>
  </si>
  <si>
    <t>Definitioner</t>
  </si>
  <si>
    <t>Dödsorsak covid-19</t>
  </si>
  <si>
    <t>Riskfaktorer</t>
  </si>
  <si>
    <t>70-84</t>
  </si>
  <si>
    <r>
      <rPr>
        <b/>
        <sz val="8"/>
        <color theme="1"/>
        <rFont val="Century Gothic"/>
        <family val="2"/>
        <scheme val="minor"/>
      </rPr>
      <t>Statistiska mått</t>
    </r>
    <r>
      <rPr>
        <sz val="8"/>
        <color theme="1"/>
        <rFont val="Century Gothic"/>
        <family val="2"/>
        <scheme val="minor"/>
      </rPr>
      <t xml:space="preserve">
Antal avlidna i olika uppdelningar och deras andel i förhållande till i totalt antal avlidna i covid-19</t>
    </r>
  </si>
  <si>
    <t xml:space="preserve">Individuellt behovsprövat boende i form av särskilda boendeformer för service och omvårdnad som kommunerna, enligt 5 kap. 5 § eller 7 § socialtjänstlagen, ska inrätta för äldre människor som behöver särskilt stöd. </t>
  </si>
  <si>
    <t xml:space="preserve">Avser individer i ordinärt boende som hade ett biståndsbeslut om hemtjänst. I denna kategori räknas inte biståndsbeslut om hemtjänst där den enda beslutade insatsen var trygghetslarm. Hemtjänst avser biståndsbeslutad service och personlig omvårdnad i den enskildes bostad. </t>
  </si>
  <si>
    <t>Boendeform och hemtjänst enligt registret över socialtjänstinsatser till äldre och personer med funtionsnedsättning</t>
  </si>
  <si>
    <t>Socialtjänstinsats/boendeform</t>
  </si>
  <si>
    <t>Hemtjänst</t>
  </si>
  <si>
    <t>Avlidna i covid-19 uppdelat på folkbokföringslän</t>
  </si>
  <si>
    <r>
      <rPr>
        <b/>
        <sz val="8"/>
        <rFont val="Century Gothic"/>
        <family val="2"/>
        <scheme val="minor"/>
      </rPr>
      <t>Redovisning tabeller</t>
    </r>
    <r>
      <rPr>
        <sz val="8"/>
        <rFont val="Century Gothic"/>
        <family val="2"/>
        <scheme val="minor"/>
      </rPr>
      <t xml:space="preserve">
Antal och andel av avlidna i covid-19 presenteras med ålder, boendeform/socialtjänstinsats, dödsplats uppdelat på kön.
Antal och andel av avlidna i covid-19 presenteras i separata tabller med ålder och kön uppdelat på boendeform/socialstjänstinsats och dödsplats.
Antal och andel av avlidna i covid-19 presenteras i separata tabller med Folkbokföringslän uppdelat på ålder.</t>
    </r>
  </si>
  <si>
    <t>ICD-koder som definieras sjukdomsgrupperna, underliggande dödsorsak covid-19 samt definitioner av boende och hemtjänst</t>
  </si>
  <si>
    <t>Boende i vanliga flerbostadshus, egna hem eller motsvarande. Hit räknas även seniorboende samt trygghetsboende för personer 70 år och äldre.</t>
  </si>
  <si>
    <t>Källa: dödsorsaksintyg, patientregistret, läkemedelsregistretsamt samt registret över insatser enligt socialtjänstlagen till äldre och personer med funktionsnedsättning, Socialstyrelsen</t>
  </si>
  <si>
    <t>Källa: dödsorsaksintyg, patientregistret samt läkemedelsregistret,  Socialstyrelsen</t>
  </si>
  <si>
    <t>Källa: dödsorsaksintyg samt registret över insatser enligt socialtjänstlagen till äldre och personer med funktionsnedsättning,  Socialstyrelsen</t>
  </si>
  <si>
    <t>Källa: dödsorsaksintyg,  Socialstyrelsen</t>
  </si>
  <si>
    <t>Källa: dödsorsaksintyg, Socialstyrelsen</t>
  </si>
  <si>
    <t>Avlidna i covid-19 uppdelat på dödsplats och ålder</t>
  </si>
  <si>
    <t>Avlidna i covid-19 uppdelat på folkbokföringslän och ålder</t>
  </si>
  <si>
    <t>Folkbokföringslän</t>
  </si>
  <si>
    <t>** andel avlidna per ålder av totalt för länet</t>
  </si>
  <si>
    <t>Tabell 3. Socialtjänstinsats och boendeform</t>
  </si>
  <si>
    <t>Tabell 4. Beskrivning av dödsplats</t>
  </si>
  <si>
    <t>* andel avlidna per län av totalt för riket</t>
  </si>
  <si>
    <t>Avlidna i covid-19, uppdelat på ålder och kommun</t>
  </si>
  <si>
    <t>Kommun</t>
  </si>
  <si>
    <t>Folkbokföringsort</t>
  </si>
  <si>
    <t>Län</t>
  </si>
  <si>
    <t>Andel av län eller riket (%)</t>
  </si>
  <si>
    <t>Avlidna i covid-19, uppdelat på typ av insats och kommun</t>
  </si>
  <si>
    <r>
      <t>·</t>
    </r>
    <r>
      <rPr>
        <sz val="7"/>
        <color indexed="8"/>
        <rFont val="Times New Roman"/>
        <family val="1"/>
      </rPr>
      <t xml:space="preserve">          </t>
    </r>
    <r>
      <rPr>
        <sz val="8"/>
        <color indexed="8"/>
        <rFont val="Century Gothic"/>
        <family val="2"/>
      </rPr>
      <t>2015-2020</t>
    </r>
  </si>
  <si>
    <r>
      <t>·</t>
    </r>
    <r>
      <rPr>
        <sz val="7"/>
        <color indexed="8"/>
        <rFont val="Times New Roman"/>
        <family val="1"/>
      </rPr>
      <t xml:space="preserve">          </t>
    </r>
    <r>
      <rPr>
        <sz val="8"/>
        <color indexed="8"/>
        <rFont val="Century Gothic"/>
        <family val="2"/>
      </rPr>
      <t>Vårdtillfällen fram tills 60 dagar före dödsdatum</t>
    </r>
  </si>
  <si>
    <t>Eller läkemedelsregistret, något uthämtat läkemedel senaste året, fram tills 60 dagar före dödsdatum</t>
  </si>
  <si>
    <t>Förändringar i beräkningen eller presentation av statistiken</t>
  </si>
  <si>
    <t>Ändringshistorik</t>
  </si>
  <si>
    <t>Avlidna per kommun redovisas grupperat per län och uppdelat på Särsklit boende och hemtjänst istället för åldersuppdelning</t>
  </si>
  <si>
    <t>Samsjuklighet redovisas uppdelat på kön och ålder</t>
  </si>
  <si>
    <t>Dödsplats redovisas på kön och ålder</t>
  </si>
  <si>
    <t>Avlidna per kommun redovisas per åldersindelning</t>
  </si>
  <si>
    <t>Beräkning av sjukdomsgrupper inkluderar preliminära uppgifter från patientregistret 2020. Vårdtillfällen i patientregistret och expedierade läkemedel från läkemedelsregistret med inskrivningsdatum 5 år respektive expedieringsdatum 1 år till 60 dagar innan dödsdatum ingår.</t>
  </si>
  <si>
    <t>Beräkning av sjukdomsgrupper har korrigerats</t>
  </si>
  <si>
    <t>Boendeform/Socialstjänstinsats redovisas uppdelat på kön och ålder</t>
  </si>
  <si>
    <t>På dödsorsaksintyget anger ansvarig läkare var döden inträffat. Fyra olika kategorier kan anges - "sjukhus", "särskilt boende", "ordinärt boende" eller "annan/okänd". "Annan/Okänd" är inte vanligt förkommande och exkluderas här för att förhindra att antal blir för låga för att kunna redovisas. Saknad uppgift om dödsplats redovisas inte heller.</t>
  </si>
  <si>
    <t>Avlidna i särskilt boende</t>
  </si>
  <si>
    <t>Avlidna med hemtjänst</t>
  </si>
  <si>
    <t>Totalt antal</t>
  </si>
  <si>
    <t>Slutenvårdade</t>
  </si>
  <si>
    <t>Ej slutenvårdade</t>
  </si>
  <si>
    <t>Kön</t>
  </si>
  <si>
    <t>Boendeform/Socialstjänstinsats redovisas uppdelat på slutenvård och ålder, samsjuklighet, kön och region</t>
  </si>
  <si>
    <t>Slutenvård</t>
  </si>
  <si>
    <t>Slutenvårdad för covid-19</t>
  </si>
  <si>
    <t xml:space="preserve">Datakälla </t>
  </si>
  <si>
    <t>Patientregistret, Frivillig särskild inrapportering av slutenvård veckovis från regioner till Socialstyrelsen</t>
  </si>
  <si>
    <t>Slutenvårdad</t>
  </si>
  <si>
    <t>Tabell 5. Slutenvårdad 14 dagar innan dödsdatum</t>
  </si>
  <si>
    <r>
      <t>·</t>
    </r>
    <r>
      <rPr>
        <sz val="7"/>
        <rFont val="Symbol"/>
        <family val="1"/>
        <charset val="2"/>
      </rPr>
      <t xml:space="preserve">  </t>
    </r>
    <r>
      <rPr>
        <sz val="8"/>
        <rFont val="Century Gothic"/>
        <family val="2"/>
        <scheme val="minor"/>
      </rPr>
      <t>inskrivningsdatum</t>
    </r>
    <r>
      <rPr>
        <sz val="8"/>
        <rFont val="Symbol"/>
        <family val="1"/>
        <charset val="2"/>
      </rPr>
      <t xml:space="preserve"> </t>
    </r>
    <r>
      <rPr>
        <sz val="8"/>
        <rFont val="Century Gothic"/>
        <family val="2"/>
        <scheme val="minor"/>
      </rPr>
      <t>inom 14 dagar från dödsdatum oavsett diagnos</t>
    </r>
  </si>
  <si>
    <t>Boendeform - Slutenvård</t>
  </si>
  <si>
    <r>
      <rPr>
        <b/>
        <sz val="8"/>
        <color theme="1"/>
        <rFont val="Century Gothic"/>
        <family val="2"/>
        <scheme val="minor"/>
      </rPr>
      <t>Variabler</t>
    </r>
    <r>
      <rPr>
        <sz val="8"/>
        <color theme="1"/>
        <rFont val="Century Gothic"/>
        <family val="2"/>
        <scheme val="minor"/>
      </rPr>
      <t xml:space="preserve">
Sjukdomsgrupp, folkbokföringslän, kön, ålder, dödsdatum, dödsplats, Slutenvården 14 dagar innan dödsdatum samt uppgift om boendeform och hemtjänst</t>
    </r>
  </si>
  <si>
    <t>Slutenvårdade avser inskrivna i slutenvård enligt patientregistret inom 14 dagar innan dödsdatum</t>
  </si>
  <si>
    <t>Avlidna i covid-19 på särskilt boende eller hemtjänst uppdelat på om de slutenvårdats eller ej två veckor innan dödsfallet</t>
  </si>
  <si>
    <t>Beräkning av boendeform/socialtjänstinsats har korrigerats.</t>
  </si>
  <si>
    <t>* Antalet summerar inte till totalen då en person kan ha fler av dessa sjukdomar</t>
  </si>
  <si>
    <t>Sjukdomsgrupper*</t>
  </si>
  <si>
    <t>Vecka</t>
  </si>
  <si>
    <t>Avlidna i covid-19 per vecka</t>
  </si>
  <si>
    <t>* andel avlidna per insatsform av totalt för kommunen eller länet</t>
  </si>
  <si>
    <t>Population</t>
  </si>
  <si>
    <t>Bortfall</t>
  </si>
  <si>
    <t>Totalt riket</t>
  </si>
  <si>
    <t>01 Stockholm</t>
  </si>
  <si>
    <t>04 Södermanland</t>
  </si>
  <si>
    <t>05 Östergötland</t>
  </si>
  <si>
    <t>06 Jönköping</t>
  </si>
  <si>
    <t>07 Kronoberg</t>
  </si>
  <si>
    <t>08 Kalmar</t>
  </si>
  <si>
    <t>09 Gotland</t>
  </si>
  <si>
    <t>10 Blekinge</t>
  </si>
  <si>
    <t>12 Skåne</t>
  </si>
  <si>
    <t>13 Halland</t>
  </si>
  <si>
    <t>14 Västra Götaland</t>
  </si>
  <si>
    <t>17 Värmland</t>
  </si>
  <si>
    <t>19 Västmanland</t>
  </si>
  <si>
    <t>20 Dalarna</t>
  </si>
  <si>
    <t>21 Gävleborg</t>
  </si>
  <si>
    <t>22 Västernorrland</t>
  </si>
  <si>
    <t>23 Jämtland</t>
  </si>
  <si>
    <t>24 Västerbotten</t>
  </si>
  <si>
    <t>25 Norrbotten</t>
  </si>
  <si>
    <t>Särsklit boende</t>
  </si>
  <si>
    <t>Riket</t>
  </si>
  <si>
    <t>Totalt länet</t>
  </si>
  <si>
    <t/>
  </si>
  <si>
    <t>Indelningarna nedan baseras på samkörning med registret över socialtjänstinsatser till äldre och personer med funktionsnedsättning 2019-2020. Registret uppdateras månatligen, mätning månaden innan dödsdatum för varje individ har använts.</t>
  </si>
  <si>
    <t>** Ofullständiga uppgifter för särskilt boende och hemtjänst</t>
  </si>
  <si>
    <t>03 Uppsala</t>
  </si>
  <si>
    <t>0-9</t>
  </si>
  <si>
    <t>10-19</t>
  </si>
  <si>
    <t>20-29</t>
  </si>
  <si>
    <t>30-39</t>
  </si>
  <si>
    <t>40-49</t>
  </si>
  <si>
    <t>Under 50</t>
  </si>
  <si>
    <t xml:space="preserve">Dessa uppgifter bygger på alla inkomna intyg men intyg för alla avlidna har inte inkommit ännu. Dessa uppgifter är alltså högst preliminära.  Det slutgiltiga antalet kommer att förändras allt eftersom det inkommer fler dödsorsaksintyg. Uppgifter från  Sorsele, Ånge och Degerfors för särskilt boende och hemtjänst är ofullständiga. </t>
  </si>
  <si>
    <t>18 Örebro</t>
  </si>
  <si>
    <t>Personer som besökt läkare i den specialiserade öppenvården (primärvården ingår inte) eller varit inskriven på sjukhus för hjärt-, kärlsjukdom, högt blodtryck, diabetes eller lungsjukdom ingår i denna statistik. För diabetes och högt blodtryck ingår även uppgift om läkemedel har hämtats ut på recept för dessa diagnoser.</t>
  </si>
  <si>
    <r>
      <rPr>
        <b/>
        <sz val="8"/>
        <rFont val="Century Gothic"/>
        <family val="2"/>
        <scheme val="minor"/>
      </rPr>
      <t>Metod och källa</t>
    </r>
    <r>
      <rPr>
        <sz val="8"/>
        <rFont val="Century Gothic"/>
        <family val="2"/>
        <scheme val="minor"/>
      </rPr>
      <t xml:space="preserve">
Avlidna i covid-19 grundar sig på kodade dödsorsaksintyg inkomna till Socialstyrelsen. Sjukdomsgrupperna grundar sig på registrerade diagnoskoder från specialistvården 2015-2020, samt från uthämtade läkemedel på svenska apotek under 2019 och 2020. För mer detaljerad information om diagnoser och läkemedel som ingår i respektive sjukdomsgrupp samt källa för dessa, se flik definitioner. Uppgift om boendeform och hemtjänst har hämtats från registret över socialtjänstinsatser till äldre och personer med funktionsnedsättning 2019-2020. För mer detaljerad information om vad boendeform och hemtjänst innebär, se flik definitioner. Uppgift om slutenvård inom 14 dagar från dödsdatum har hämtats från frivillig särskild inrapportering om slutenvård från regionerna till Socialstyrelsen och månadsrapportering till patientregistret. För att kunna följa slutenvårdade personer tills de blir utskrivna från sjukhuset, registreras antalet avlidna bland slutenvårdade som har ett dödsdatum till och med en period av 30 dagar innan det senaste inkomna dödsorsakintyget.</t>
    </r>
  </si>
  <si>
    <t>Personer som besökt läkare i den specialiserade öppenvården (primärvården ingår inte) eller varit inskriven på sjukhus för hjärt-kärl sjukdom, högt blodtryck, diabetes eller lungsjukdom ingår i denna statistik. För diabetes /hypertoni ingår även uppgift om läkemedel har hämtats ut på recept för dessa diagnoser.</t>
  </si>
  <si>
    <t>Personer som besökt läkare i den specialiserade öppenvården (primärvården ingår inte) eller varit inskriven på sjukhus för hjärt-kärl sjukdom, högt blodtryck, diabetes eller lungsjukdom ingår i denna statistik. För diabetes och hypertoni ingår även uppgift om läkemedel har hämtats ut på recept för dessa diagnoser.</t>
  </si>
  <si>
    <t>Samsjuklighet redovisas uppdelat i fler åldersgrupper</t>
  </si>
  <si>
    <t>50‒59</t>
  </si>
  <si>
    <t>60‒69</t>
  </si>
  <si>
    <t>85‒89</t>
  </si>
  <si>
    <t>Under 80</t>
  </si>
  <si>
    <t>80-89</t>
  </si>
  <si>
    <t>Åldersgrupper i fliken Boendeform - slutenvård har ändrats till Under 80, 80-89 samt 90+.</t>
  </si>
  <si>
    <t>X</t>
  </si>
  <si>
    <t>Personer som har avlidit och registrerats med covid-19 som underliggande dödsorsak i dödsorsaksintyg (ICD-10: U07.1 eller U07.2) inkomna fram till och med den 26 september 2022 med en giltigt personnummer eller samordningsnummer.</t>
  </si>
  <si>
    <t xml:space="preserve">Antal avlidna hämtas från kodade dödsorsaksintyg som inkommit till Socialstyrelsen fram till den 26 september 2022. Dödsorsaksintyget ska skickas till Socialstyrelsen inom tre veckor efter dödsfallet. </t>
  </si>
  <si>
    <t>Avlidna i covid-19 enligt dödsorsaksintyg inkomna fram till den 26 september 2022</t>
  </si>
  <si>
    <t>Avlidna i covid-19 enligt dödsorsaksintyg inkomna fram till den 26 september 2022. För att kunna följa slutenvårdade personer tills de blir utskrivna från sjukhuset, registreras antalet avlidna bland slutenvårdade som har ett dödsdatum till och med en period av 30 dagar innan det senaste inkomna dödsorsakintyget.</t>
  </si>
  <si>
    <t>Blekinge</t>
  </si>
  <si>
    <t>Dalarna</t>
  </si>
  <si>
    <t>Gotland</t>
  </si>
  <si>
    <t>Gävleborg</t>
  </si>
  <si>
    <t>Halland</t>
  </si>
  <si>
    <t>Jämtland</t>
  </si>
  <si>
    <t>Jönköping</t>
  </si>
  <si>
    <t>Kalmar</t>
  </si>
  <si>
    <t>Kronoberg</t>
  </si>
  <si>
    <t>Norrbotten</t>
  </si>
  <si>
    <t>Skåne</t>
  </si>
  <si>
    <t>Stockholm</t>
  </si>
  <si>
    <t>Södermanland</t>
  </si>
  <si>
    <t>Uppsala</t>
  </si>
  <si>
    <t>Värmland</t>
  </si>
  <si>
    <t>Västerbotten</t>
  </si>
  <si>
    <t>Västernorrland</t>
  </si>
  <si>
    <t>Västmanland</t>
  </si>
  <si>
    <t>Örebro</t>
  </si>
  <si>
    <t>Östergötland</t>
  </si>
  <si>
    <t>Västra Götaland</t>
  </si>
  <si>
    <t>Södertälje</t>
  </si>
  <si>
    <t>Haninge</t>
  </si>
  <si>
    <t>Huddinge</t>
  </si>
  <si>
    <t>Nacka</t>
  </si>
  <si>
    <t>Botkyrka</t>
  </si>
  <si>
    <t>Järfälla</t>
  </si>
  <si>
    <t>Sollentuna</t>
  </si>
  <si>
    <t>Solna</t>
  </si>
  <si>
    <t>Norrtälje</t>
  </si>
  <si>
    <t>Upplands Väsby</t>
  </si>
  <si>
    <t>Sigtuna</t>
  </si>
  <si>
    <t>Täby</t>
  </si>
  <si>
    <t>Sundbyberg</t>
  </si>
  <si>
    <t>Lidingö</t>
  </si>
  <si>
    <t>Tyresö</t>
  </si>
  <si>
    <t>Värmdö</t>
  </si>
  <si>
    <t>Österåker</t>
  </si>
  <si>
    <t>Nynäshamn</t>
  </si>
  <si>
    <t>Upplands-Bro</t>
  </si>
  <si>
    <t>Danderyd</t>
  </si>
  <si>
    <t>Ekerö</t>
  </si>
  <si>
    <t>Salem</t>
  </si>
  <si>
    <t>Vallentuna</t>
  </si>
  <si>
    <t>Nykvarn</t>
  </si>
  <si>
    <t>Vaxholm</t>
  </si>
  <si>
    <t>Enköping</t>
  </si>
  <si>
    <t>Östhammar</t>
  </si>
  <si>
    <t>Älvkarleby</t>
  </si>
  <si>
    <t>Håbo</t>
  </si>
  <si>
    <t>Tierp</t>
  </si>
  <si>
    <t>Heby</t>
  </si>
  <si>
    <t>Knivsta</t>
  </si>
  <si>
    <t>Eskilstuna</t>
  </si>
  <si>
    <t>Nyköping</t>
  </si>
  <si>
    <t>Katrineholm</t>
  </si>
  <si>
    <t>Strängnäs</t>
  </si>
  <si>
    <t>Oxelösund</t>
  </si>
  <si>
    <t>Flen</t>
  </si>
  <si>
    <t>Gnesta</t>
  </si>
  <si>
    <t>Vingåker</t>
  </si>
  <si>
    <t>Trosa</t>
  </si>
  <si>
    <t>Linköping</t>
  </si>
  <si>
    <t>Norrköping</t>
  </si>
  <si>
    <t>Motala</t>
  </si>
  <si>
    <t>Mjölby</t>
  </si>
  <si>
    <t>Finspång</t>
  </si>
  <si>
    <t>Valdemarsvik</t>
  </si>
  <si>
    <t>Söderköping</t>
  </si>
  <si>
    <t>Åtvidaberg</t>
  </si>
  <si>
    <t>Kinda</t>
  </si>
  <si>
    <t>Vadstena</t>
  </si>
  <si>
    <t>Ödeshög</t>
  </si>
  <si>
    <t>Boxholm</t>
  </si>
  <si>
    <t>Ydre</t>
  </si>
  <si>
    <t>Nässjö</t>
  </si>
  <si>
    <t>Vetlanda</t>
  </si>
  <si>
    <t>Värnamo</t>
  </si>
  <si>
    <t>Gislaved</t>
  </si>
  <si>
    <t>Eksjö</t>
  </si>
  <si>
    <t>Sävsjö</t>
  </si>
  <si>
    <t>Gnosjö</t>
  </si>
  <si>
    <t>Vaggeryd</t>
  </si>
  <si>
    <t>Tranås</t>
  </si>
  <si>
    <t>Habo</t>
  </si>
  <si>
    <t>Aneby</t>
  </si>
  <si>
    <t>Mullsjö</t>
  </si>
  <si>
    <t>Växjö</t>
  </si>
  <si>
    <t>Alvesta</t>
  </si>
  <si>
    <t>Älmhult</t>
  </si>
  <si>
    <t>Ljungby</t>
  </si>
  <si>
    <t>Tingsryd</t>
  </si>
  <si>
    <t>Uppvidinge</t>
  </si>
  <si>
    <t>Lessebo</t>
  </si>
  <si>
    <t>Markaryd</t>
  </si>
  <si>
    <t>Västervik</t>
  </si>
  <si>
    <t>Hultsfred</t>
  </si>
  <si>
    <t>Vimmerby</t>
  </si>
  <si>
    <t>Oskarshamn</t>
  </si>
  <si>
    <t>Mönsterås</t>
  </si>
  <si>
    <t>Nybro</t>
  </si>
  <si>
    <t>Torsås</t>
  </si>
  <si>
    <t>Mörbylånga</t>
  </si>
  <si>
    <t>Emmaboda</t>
  </si>
  <si>
    <t>Borgholm</t>
  </si>
  <si>
    <t>Högsby</t>
  </si>
  <si>
    <t>Karlskrona</t>
  </si>
  <si>
    <t>Karlshamn</t>
  </si>
  <si>
    <t>Olofström</t>
  </si>
  <si>
    <t>Ronneby</t>
  </si>
  <si>
    <t>Sölvesborg</t>
  </si>
  <si>
    <t>Malmö</t>
  </si>
  <si>
    <t>Helsingborg</t>
  </si>
  <si>
    <t>Lund</t>
  </si>
  <si>
    <t>Kristianstad</t>
  </si>
  <si>
    <t>Hässleholm</t>
  </si>
  <si>
    <t>Landskrona</t>
  </si>
  <si>
    <t>Trelleborg</t>
  </si>
  <si>
    <t>Ängelholm</t>
  </si>
  <si>
    <t>Vellinge</t>
  </si>
  <si>
    <t>Burlöv</t>
  </si>
  <si>
    <t>Eslöv</t>
  </si>
  <si>
    <t>Kävlinge</t>
  </si>
  <si>
    <t>Bjuv</t>
  </si>
  <si>
    <t>Simrishamn</t>
  </si>
  <si>
    <t>Höganäs</t>
  </si>
  <si>
    <t>Staffanstorp</t>
  </si>
  <si>
    <t>Lomma</t>
  </si>
  <si>
    <t>Åstorp</t>
  </si>
  <si>
    <t>Klippan</t>
  </si>
  <si>
    <t>Ystad</t>
  </si>
  <si>
    <t>Båstad</t>
  </si>
  <si>
    <t>Skurup</t>
  </si>
  <si>
    <t>Östra Göinge</t>
  </si>
  <si>
    <t>Svedala</t>
  </si>
  <si>
    <t>Bromölla</t>
  </si>
  <si>
    <t>Svalöv</t>
  </si>
  <si>
    <t>Osby</t>
  </si>
  <si>
    <t>Perstorp</t>
  </si>
  <si>
    <t>Örkelljunga</t>
  </si>
  <si>
    <t>Hörby</t>
  </si>
  <si>
    <t>Tomelilla</t>
  </si>
  <si>
    <t>Sjöbo</t>
  </si>
  <si>
    <t>Höör</t>
  </si>
  <si>
    <t>Halmstad</t>
  </si>
  <si>
    <t>Kungsbacka</t>
  </si>
  <si>
    <t>Varberg</t>
  </si>
  <si>
    <t>Falkenberg</t>
  </si>
  <si>
    <t>Laholm</t>
  </si>
  <si>
    <t>Hylte</t>
  </si>
  <si>
    <t>Göteborg</t>
  </si>
  <si>
    <t>Borås</t>
  </si>
  <si>
    <t>Trollhättan</t>
  </si>
  <si>
    <t>Skövde</t>
  </si>
  <si>
    <t>Uddevalla</t>
  </si>
  <si>
    <t>Vänersborg</t>
  </si>
  <si>
    <t>Mölndal</t>
  </si>
  <si>
    <t>Alingsås</t>
  </si>
  <si>
    <t>Lidköping</t>
  </si>
  <si>
    <t>Falköping</t>
  </si>
  <si>
    <t>Mark</t>
  </si>
  <si>
    <t>Lerum</t>
  </si>
  <si>
    <t>Kungälv</t>
  </si>
  <si>
    <t>Partille</t>
  </si>
  <si>
    <t>Ulricehamn</t>
  </si>
  <si>
    <t>Härryda</t>
  </si>
  <si>
    <t>Ale</t>
  </si>
  <si>
    <t>Tibro</t>
  </si>
  <si>
    <t>Skara</t>
  </si>
  <si>
    <t>Lysekil</t>
  </si>
  <si>
    <t>Åmål</t>
  </si>
  <si>
    <t>Lilla Edet</t>
  </si>
  <si>
    <t>Mariestad</t>
  </si>
  <si>
    <t>Vara</t>
  </si>
  <si>
    <t>Tidaholm</t>
  </si>
  <si>
    <t>Orust</t>
  </si>
  <si>
    <t>Tranemo</t>
  </si>
  <si>
    <t>Tanum</t>
  </si>
  <si>
    <t>Stenungsund</t>
  </si>
  <si>
    <t>Tjörn</t>
  </si>
  <si>
    <t>Töreboda</t>
  </si>
  <si>
    <t>Sotenäs</t>
  </si>
  <si>
    <t>Strömstad</t>
  </si>
  <si>
    <t>Vårgårda</t>
  </si>
  <si>
    <t>Bengtsfors</t>
  </si>
  <si>
    <t>Herrljunga</t>
  </si>
  <si>
    <t>Munkedal</t>
  </si>
  <si>
    <t>Öckerö</t>
  </si>
  <si>
    <t>Mellerud</t>
  </si>
  <si>
    <t>Bollebygd</t>
  </si>
  <si>
    <t>Hjo</t>
  </si>
  <si>
    <t>Svenljunga</t>
  </si>
  <si>
    <t>Essunga</t>
  </si>
  <si>
    <t>Dals-Ed</t>
  </si>
  <si>
    <t>Färgelanda</t>
  </si>
  <si>
    <t>Karlsborg</t>
  </si>
  <si>
    <t>Götene</t>
  </si>
  <si>
    <t>Grästorp</t>
  </si>
  <si>
    <t>Gullspång</t>
  </si>
  <si>
    <t>Karlstad</t>
  </si>
  <si>
    <t>Arvika</t>
  </si>
  <si>
    <t>Kristinehamn</t>
  </si>
  <si>
    <t>Filipstad</t>
  </si>
  <si>
    <t>Kil</t>
  </si>
  <si>
    <t>Sunne</t>
  </si>
  <si>
    <t>Hagfors</t>
  </si>
  <si>
    <t>Munkfors</t>
  </si>
  <si>
    <t>Eda</t>
  </si>
  <si>
    <t>Torsby</t>
  </si>
  <si>
    <t>Forshaga</t>
  </si>
  <si>
    <t>Säffle</t>
  </si>
  <si>
    <t>Årjäng</t>
  </si>
  <si>
    <t>Hammarö</t>
  </si>
  <si>
    <t>Grums</t>
  </si>
  <si>
    <t>Storfors</t>
  </si>
  <si>
    <t>Lindesberg</t>
  </si>
  <si>
    <t>Karlskoga</t>
  </si>
  <si>
    <t>Kumla</t>
  </si>
  <si>
    <t>Hallsberg</t>
  </si>
  <si>
    <t>Degerfors**</t>
  </si>
  <si>
    <t>Nora</t>
  </si>
  <si>
    <t>Hällefors</t>
  </si>
  <si>
    <t>Askersund</t>
  </si>
  <si>
    <t>Laxå</t>
  </si>
  <si>
    <t>Lekeberg</t>
  </si>
  <si>
    <t>Ljusnarsberg</t>
  </si>
  <si>
    <t>Västerås</t>
  </si>
  <si>
    <t>Köping</t>
  </si>
  <si>
    <t>Sala</t>
  </si>
  <si>
    <t>Fagersta</t>
  </si>
  <si>
    <t>Arboga</t>
  </si>
  <si>
    <t>Hallstahammar</t>
  </si>
  <si>
    <t>Surahammar</t>
  </si>
  <si>
    <t>Norberg</t>
  </si>
  <si>
    <t>Kungsör</t>
  </si>
  <si>
    <t>Skinnskatteberg</t>
  </si>
  <si>
    <t>Borlänge</t>
  </si>
  <si>
    <t>Falun</t>
  </si>
  <si>
    <t>Ludvika</t>
  </si>
  <si>
    <t>Avesta</t>
  </si>
  <si>
    <t>Leksand</t>
  </si>
  <si>
    <t>Hedemora</t>
  </si>
  <si>
    <t>Mora</t>
  </si>
  <si>
    <t>Säter</t>
  </si>
  <si>
    <t>Gagnef</t>
  </si>
  <si>
    <t>Orsa</t>
  </si>
  <si>
    <t>Vansbro</t>
  </si>
  <si>
    <t>Rättvik</t>
  </si>
  <si>
    <t>Smedjebacken</t>
  </si>
  <si>
    <t>Älvdalen</t>
  </si>
  <si>
    <t>Malung-Sälen</t>
  </si>
  <si>
    <t>Gävle</t>
  </si>
  <si>
    <t>Söderhamn</t>
  </si>
  <si>
    <t>Hudiksvall</t>
  </si>
  <si>
    <t>Sandviken</t>
  </si>
  <si>
    <t>Bollnäs</t>
  </si>
  <si>
    <t>Ljusdal</t>
  </si>
  <si>
    <t>Hofors</t>
  </si>
  <si>
    <t>Nordanstig</t>
  </si>
  <si>
    <t>Ovanåker</t>
  </si>
  <si>
    <t>Ockelbo</t>
  </si>
  <si>
    <t>Sundsvall</t>
  </si>
  <si>
    <t>Örnsköldsvik</t>
  </si>
  <si>
    <t>Sollefteå</t>
  </si>
  <si>
    <t>Timrå</t>
  </si>
  <si>
    <t>Kramfors</t>
  </si>
  <si>
    <t>Härnösand</t>
  </si>
  <si>
    <t>Ånge**</t>
  </si>
  <si>
    <t>Östersund</t>
  </si>
  <si>
    <t>Bräcke</t>
  </si>
  <si>
    <t>Strömsund</t>
  </si>
  <si>
    <t>Åre</t>
  </si>
  <si>
    <t>Berg</t>
  </si>
  <si>
    <t>Härjedalen</t>
  </si>
  <si>
    <t>Krokom</t>
  </si>
  <si>
    <t>Ragunda</t>
  </si>
  <si>
    <t>Skellefteå</t>
  </si>
  <si>
    <t>Umeå</t>
  </si>
  <si>
    <t>Lycksele</t>
  </si>
  <si>
    <t>Storuman</t>
  </si>
  <si>
    <t>Dorotea</t>
  </si>
  <si>
    <t>Bjurholm</t>
  </si>
  <si>
    <t>Vindeln</t>
  </si>
  <si>
    <t>Nordmaling</t>
  </si>
  <si>
    <t>Norsjö</t>
  </si>
  <si>
    <t>Vilhelmina</t>
  </si>
  <si>
    <t>Åsele</t>
  </si>
  <si>
    <t>Malå</t>
  </si>
  <si>
    <t>Robertsfors</t>
  </si>
  <si>
    <t>Vännäs</t>
  </si>
  <si>
    <t>Sorsele**</t>
  </si>
  <si>
    <t>Luleå</t>
  </si>
  <si>
    <t>Boden</t>
  </si>
  <si>
    <t>Gällivare</t>
  </si>
  <si>
    <t>Kiruna</t>
  </si>
  <si>
    <t>Piteå</t>
  </si>
  <si>
    <t>Kalix</t>
  </si>
  <si>
    <t>Haparanda</t>
  </si>
  <si>
    <t>Överkalix</t>
  </si>
  <si>
    <t>Pajala</t>
  </si>
  <si>
    <t>Älvsbyn</t>
  </si>
  <si>
    <t>Övertorneå</t>
  </si>
  <si>
    <t>Arjeplog</t>
  </si>
  <si>
    <t>Jokkmokk</t>
  </si>
  <si>
    <t>Arvidsjaur</t>
  </si>
  <si>
    <t>Fram till 2021-12-29</t>
  </si>
  <si>
    <t>2020-03-17*</t>
  </si>
  <si>
    <t>2020-03-18</t>
  </si>
  <si>
    <t>2020-03-19</t>
  </si>
  <si>
    <t>2020-03-20</t>
  </si>
  <si>
    <t>2020-03-21</t>
  </si>
  <si>
    <t>2020-03-22</t>
  </si>
  <si>
    <t>2020-03-23</t>
  </si>
  <si>
    <t>2020-03-24</t>
  </si>
  <si>
    <t>2020-03-25</t>
  </si>
  <si>
    <t>2020-03-26</t>
  </si>
  <si>
    <t>2020-03-27</t>
  </si>
  <si>
    <t>2020-03-28</t>
  </si>
  <si>
    <t>2020-03-29</t>
  </si>
  <si>
    <t>2020-03-30</t>
  </si>
  <si>
    <t>2020-03-31</t>
  </si>
  <si>
    <t>2020-04-01</t>
  </si>
  <si>
    <t>2020-04-02</t>
  </si>
  <si>
    <t>2020-04-03</t>
  </si>
  <si>
    <t>2020-04-04</t>
  </si>
  <si>
    <t>2020-04-05</t>
  </si>
  <si>
    <t>2020-04-06</t>
  </si>
  <si>
    <t>2020-04-07</t>
  </si>
  <si>
    <t>2020-04-08</t>
  </si>
  <si>
    <t>2020-04-09</t>
  </si>
  <si>
    <t>2020-04-10</t>
  </si>
  <si>
    <t>2020-04-11</t>
  </si>
  <si>
    <t>2020-04-12</t>
  </si>
  <si>
    <t>2020-04-13</t>
  </si>
  <si>
    <t>2020-04-14</t>
  </si>
  <si>
    <t>2020-04-15</t>
  </si>
  <si>
    <t>2020-04-16</t>
  </si>
  <si>
    <t>2020-04-17</t>
  </si>
  <si>
    <t>2020-04-18</t>
  </si>
  <si>
    <t>2020-04-19</t>
  </si>
  <si>
    <t>2020-04-20</t>
  </si>
  <si>
    <t>2020-04-21</t>
  </si>
  <si>
    <t>2020-04-22</t>
  </si>
  <si>
    <t>2020-04-23</t>
  </si>
  <si>
    <t>2020-04-24</t>
  </si>
  <si>
    <t>2020-04-25</t>
  </si>
  <si>
    <t>2020-04-26</t>
  </si>
  <si>
    <t>2020-04-27</t>
  </si>
  <si>
    <t>2020-04-28</t>
  </si>
  <si>
    <t>2020-04-29</t>
  </si>
  <si>
    <t>2020-04-30</t>
  </si>
  <si>
    <t>2020-05-01</t>
  </si>
  <si>
    <t>2020-05-02</t>
  </si>
  <si>
    <t>2020-05-03</t>
  </si>
  <si>
    <t>2020-05-04</t>
  </si>
  <si>
    <t>2020-05-05</t>
  </si>
  <si>
    <t>2020-05-06</t>
  </si>
  <si>
    <t>2020-05-07</t>
  </si>
  <si>
    <t>2020-05-08</t>
  </si>
  <si>
    <t>2020-05-09</t>
  </si>
  <si>
    <t>2020-05-10</t>
  </si>
  <si>
    <t>2020-05-11</t>
  </si>
  <si>
    <t>2020-05-12</t>
  </si>
  <si>
    <t>2020-05-13</t>
  </si>
  <si>
    <t>2020-05-14</t>
  </si>
  <si>
    <t>2020-05-15</t>
  </si>
  <si>
    <t>2020-05-16</t>
  </si>
  <si>
    <t>2020-05-17</t>
  </si>
  <si>
    <t>2020-05-18</t>
  </si>
  <si>
    <t>2020-05-19</t>
  </si>
  <si>
    <t>2020-05-20</t>
  </si>
  <si>
    <t>2020-05-21</t>
  </si>
  <si>
    <t>2020-05-22</t>
  </si>
  <si>
    <t>2020-05-23</t>
  </si>
  <si>
    <t>2020-05-24</t>
  </si>
  <si>
    <t>2020-05-25</t>
  </si>
  <si>
    <t>2020-05-26</t>
  </si>
  <si>
    <t>2020-05-27</t>
  </si>
  <si>
    <t>2020-05-28</t>
  </si>
  <si>
    <t>2020-05-29</t>
  </si>
  <si>
    <t>2020-05-30</t>
  </si>
  <si>
    <t>2020-05-31</t>
  </si>
  <si>
    <t>2020-06-01</t>
  </si>
  <si>
    <t>2020-06-02</t>
  </si>
  <si>
    <t>2020-06-03</t>
  </si>
  <si>
    <t>2020-06-04</t>
  </si>
  <si>
    <t>2020-06-05</t>
  </si>
  <si>
    <t>2020-06-06</t>
  </si>
  <si>
    <t>2020-06-07</t>
  </si>
  <si>
    <t>2020-06-08</t>
  </si>
  <si>
    <t>2020-06-09</t>
  </si>
  <si>
    <t>2020-06-10</t>
  </si>
  <si>
    <t>2020-06-11</t>
  </si>
  <si>
    <t>2020-06-12</t>
  </si>
  <si>
    <t>2020-06-13</t>
  </si>
  <si>
    <t>2020-06-14</t>
  </si>
  <si>
    <t>2020-06-15</t>
  </si>
  <si>
    <t>2020-06-16</t>
  </si>
  <si>
    <t>2020-06-17</t>
  </si>
  <si>
    <t>2020-06-18</t>
  </si>
  <si>
    <t>2020-06-19</t>
  </si>
  <si>
    <t>2020-06-20</t>
  </si>
  <si>
    <t>2020-06-21</t>
  </si>
  <si>
    <t>2020-06-22</t>
  </si>
  <si>
    <t>2020-06-23</t>
  </si>
  <si>
    <t>2020-06-24</t>
  </si>
  <si>
    <t>2020-06-25</t>
  </si>
  <si>
    <t>2020-06-26</t>
  </si>
  <si>
    <t>2020-06-27</t>
  </si>
  <si>
    <t>2020-06-28</t>
  </si>
  <si>
    <t>2020-06-29</t>
  </si>
  <si>
    <t>2020-06-30</t>
  </si>
  <si>
    <t>2020-07-01</t>
  </si>
  <si>
    <t>2020-07-02</t>
  </si>
  <si>
    <t>2020-07-03</t>
  </si>
  <si>
    <t>2020-07-04</t>
  </si>
  <si>
    <t>2020-07-05</t>
  </si>
  <si>
    <t>2020-07-06</t>
  </si>
  <si>
    <t>2020-07-07</t>
  </si>
  <si>
    <t>2020-07-08</t>
  </si>
  <si>
    <t>2020-07-09</t>
  </si>
  <si>
    <t>2020-07-10</t>
  </si>
  <si>
    <t>2020-07-11</t>
  </si>
  <si>
    <t>2020-07-12</t>
  </si>
  <si>
    <t>2020-07-13</t>
  </si>
  <si>
    <t>2020-07-14</t>
  </si>
  <si>
    <t>2020-07-15</t>
  </si>
  <si>
    <t>2020-07-16</t>
  </si>
  <si>
    <t>2020-07-17</t>
  </si>
  <si>
    <t>2020-07-18</t>
  </si>
  <si>
    <t>2020-07-19</t>
  </si>
  <si>
    <t>2020-07-20</t>
  </si>
  <si>
    <t>2020-07-21</t>
  </si>
  <si>
    <t>2020-07-22</t>
  </si>
  <si>
    <t>2020-07-23</t>
  </si>
  <si>
    <t>2020-07-24</t>
  </si>
  <si>
    <t>2020-07-25</t>
  </si>
  <si>
    <t>2020-07-26</t>
  </si>
  <si>
    <t>2020-07-27</t>
  </si>
  <si>
    <t>2020-07-28</t>
  </si>
  <si>
    <t>2020-07-29</t>
  </si>
  <si>
    <t>2020-07-30</t>
  </si>
  <si>
    <t>2020-07-31</t>
  </si>
  <si>
    <t>2020-08-01</t>
  </si>
  <si>
    <t>2020-08-02</t>
  </si>
  <si>
    <t>2020-08-03</t>
  </si>
  <si>
    <t>2020-08-04</t>
  </si>
  <si>
    <t>2020-08-05</t>
  </si>
  <si>
    <t>2020-08-06</t>
  </si>
  <si>
    <t>2020-08-07</t>
  </si>
  <si>
    <t>2020-08-08</t>
  </si>
  <si>
    <t>2020-08-09</t>
  </si>
  <si>
    <t>2020-08-10</t>
  </si>
  <si>
    <t>2020-08-11</t>
  </si>
  <si>
    <t>2020-08-12</t>
  </si>
  <si>
    <t>2020-08-13</t>
  </si>
  <si>
    <t>2020-08-14</t>
  </si>
  <si>
    <t>2020-08-15</t>
  </si>
  <si>
    <t>2020-08-16</t>
  </si>
  <si>
    <t>2020-08-17</t>
  </si>
  <si>
    <t>2020-08-18</t>
  </si>
  <si>
    <t>2020-08-19</t>
  </si>
  <si>
    <t>2020-08-20</t>
  </si>
  <si>
    <t>2020-08-21</t>
  </si>
  <si>
    <t>2020-08-22</t>
  </si>
  <si>
    <t>2020-08-23</t>
  </si>
  <si>
    <t>2020-08-24</t>
  </si>
  <si>
    <t>2020-08-25</t>
  </si>
  <si>
    <t>2020-08-26</t>
  </si>
  <si>
    <t>2020-08-27</t>
  </si>
  <si>
    <t>2020-08-28</t>
  </si>
  <si>
    <t>2020-08-29</t>
  </si>
  <si>
    <t>2020-08-30</t>
  </si>
  <si>
    <t>2020-08-31</t>
  </si>
  <si>
    <t>2020-09-01</t>
  </si>
  <si>
    <t>2020-09-02</t>
  </si>
  <si>
    <t>2020-09-03</t>
  </si>
  <si>
    <t>2020-09-04</t>
  </si>
  <si>
    <t>2020-09-05</t>
  </si>
  <si>
    <t>2020-09-06</t>
  </si>
  <si>
    <t>2020-09-07</t>
  </si>
  <si>
    <t>2020-09-08</t>
  </si>
  <si>
    <t>2020-09-09</t>
  </si>
  <si>
    <t>2020-09-10</t>
  </si>
  <si>
    <t>2020-09-11</t>
  </si>
  <si>
    <t>2020-09-12</t>
  </si>
  <si>
    <t>2020-09-13</t>
  </si>
  <si>
    <t>2020-09-14</t>
  </si>
  <si>
    <t>2020-09-15</t>
  </si>
  <si>
    <t>2020-09-16</t>
  </si>
  <si>
    <t>2020-09-17</t>
  </si>
  <si>
    <t>2020-09-18</t>
  </si>
  <si>
    <t>2020-09-19</t>
  </si>
  <si>
    <t>2020-09-20</t>
  </si>
  <si>
    <t>2020-09-21</t>
  </si>
  <si>
    <t>2020-09-22</t>
  </si>
  <si>
    <t>2020-09-23</t>
  </si>
  <si>
    <t>2020-09-24</t>
  </si>
  <si>
    <t>2020-09-25</t>
  </si>
  <si>
    <t>2020-09-26</t>
  </si>
  <si>
    <t>2020-09-27</t>
  </si>
  <si>
    <t>2020-09-28</t>
  </si>
  <si>
    <t>2020-09-29</t>
  </si>
  <si>
    <t>2020-09-30</t>
  </si>
  <si>
    <t>2020-10-01</t>
  </si>
  <si>
    <t>2020-10-02</t>
  </si>
  <si>
    <t>2020-10-03</t>
  </si>
  <si>
    <t>2020-10-04</t>
  </si>
  <si>
    <t>2020-10-05</t>
  </si>
  <si>
    <t>2020-10-06</t>
  </si>
  <si>
    <t>2020-10-07</t>
  </si>
  <si>
    <t>2020-10-08</t>
  </si>
  <si>
    <t>2020-10-09</t>
  </si>
  <si>
    <t>2020-10-10</t>
  </si>
  <si>
    <t>2020-10-11</t>
  </si>
  <si>
    <t>2020-10-12</t>
  </si>
  <si>
    <t>2020-10-13</t>
  </si>
  <si>
    <t>2020-10-14</t>
  </si>
  <si>
    <t>2020-10-15</t>
  </si>
  <si>
    <t>2020-10-16</t>
  </si>
  <si>
    <t>2020-10-17</t>
  </si>
  <si>
    <t>2020-10-18</t>
  </si>
  <si>
    <t>2020-10-19</t>
  </si>
  <si>
    <t>2020-10-20</t>
  </si>
  <si>
    <t>2020-10-21</t>
  </si>
  <si>
    <t>2020-10-22</t>
  </si>
  <si>
    <t>2020-10-23</t>
  </si>
  <si>
    <t>2020-10-24</t>
  </si>
  <si>
    <t>2020-10-25</t>
  </si>
  <si>
    <t>2020-10-26</t>
  </si>
  <si>
    <t>2020-10-27</t>
  </si>
  <si>
    <t>2020-10-28</t>
  </si>
  <si>
    <t>2020-10-29</t>
  </si>
  <si>
    <t>2020-10-30</t>
  </si>
  <si>
    <t>2020-10-31</t>
  </si>
  <si>
    <t>2020-11-01</t>
  </si>
  <si>
    <t>2020-11-02</t>
  </si>
  <si>
    <t>2020-11-03</t>
  </si>
  <si>
    <t>2020-11-04</t>
  </si>
  <si>
    <t>2020-11-05</t>
  </si>
  <si>
    <t>2020-11-06</t>
  </si>
  <si>
    <t>2020-11-07</t>
  </si>
  <si>
    <t>2020-11-08</t>
  </si>
  <si>
    <t>2020-11-09</t>
  </si>
  <si>
    <t>2020-11-10</t>
  </si>
  <si>
    <t>2020-11-11</t>
  </si>
  <si>
    <t>2020-11-12</t>
  </si>
  <si>
    <t>2020-11-13</t>
  </si>
  <si>
    <t>2020-11-14</t>
  </si>
  <si>
    <t>2020-11-15</t>
  </si>
  <si>
    <t>2020-11-16</t>
  </si>
  <si>
    <t>2020-11-17</t>
  </si>
  <si>
    <t>2020-11-18</t>
  </si>
  <si>
    <t>2020-11-19</t>
  </si>
  <si>
    <t>2020-11-20</t>
  </si>
  <si>
    <t>2020-11-21</t>
  </si>
  <si>
    <t>2020-11-22</t>
  </si>
  <si>
    <t>2020-11-23</t>
  </si>
  <si>
    <t>2020-11-24</t>
  </si>
  <si>
    <t>2020-11-25</t>
  </si>
  <si>
    <t>2020-11-26</t>
  </si>
  <si>
    <t>2020-11-27</t>
  </si>
  <si>
    <t>2020-11-28</t>
  </si>
  <si>
    <t>2020-11-29</t>
  </si>
  <si>
    <t>2020-11-30</t>
  </si>
  <si>
    <t>2020-12-01</t>
  </si>
  <si>
    <t>2020-12-02</t>
  </si>
  <si>
    <t>2020-12-03</t>
  </si>
  <si>
    <t>2020-12-04</t>
  </si>
  <si>
    <t>2020-12-05</t>
  </si>
  <si>
    <t>2020-12-06</t>
  </si>
  <si>
    <t>2020-12-07</t>
  </si>
  <si>
    <t>2020-12-08</t>
  </si>
  <si>
    <t>2020-12-09</t>
  </si>
  <si>
    <t>2020-12-10</t>
  </si>
  <si>
    <t>2020-12-11</t>
  </si>
  <si>
    <t>2020-12-12</t>
  </si>
  <si>
    <t>2020-12-13</t>
  </si>
  <si>
    <t>2020-12-14</t>
  </si>
  <si>
    <t>2020-12-15</t>
  </si>
  <si>
    <t>2020-12-16</t>
  </si>
  <si>
    <t>2020-12-17</t>
  </si>
  <si>
    <t>2020-12-18</t>
  </si>
  <si>
    <t>2020-12-19</t>
  </si>
  <si>
    <t>2020-12-20</t>
  </si>
  <si>
    <t>2020-12-21</t>
  </si>
  <si>
    <t>2020-12-22</t>
  </si>
  <si>
    <t>2020-12-23</t>
  </si>
  <si>
    <t>2020-12-24</t>
  </si>
  <si>
    <t>2020-12-25</t>
  </si>
  <si>
    <t>2020-12-26</t>
  </si>
  <si>
    <t>2020-12-27</t>
  </si>
  <si>
    <t>2020-12-28</t>
  </si>
  <si>
    <t>2020-12-29</t>
  </si>
  <si>
    <t>2020-12-30</t>
  </si>
  <si>
    <t>2020-12-31</t>
  </si>
  <si>
    <t>2021-01-01</t>
  </si>
  <si>
    <t>2021-01-02</t>
  </si>
  <si>
    <t>2021-01-03</t>
  </si>
  <si>
    <t>2021-01-04</t>
  </si>
  <si>
    <t>2021-01-05</t>
  </si>
  <si>
    <t>2021-01-06</t>
  </si>
  <si>
    <t>2021-01-07</t>
  </si>
  <si>
    <t>2021-01-08</t>
  </si>
  <si>
    <t>2021-01-09</t>
  </si>
  <si>
    <t>2021-01-10</t>
  </si>
  <si>
    <t>2021-01-11</t>
  </si>
  <si>
    <t>2021-01-12</t>
  </si>
  <si>
    <t>2021-01-13</t>
  </si>
  <si>
    <t>2021-01-14</t>
  </si>
  <si>
    <t>2021-01-15</t>
  </si>
  <si>
    <t>2021-01-16</t>
  </si>
  <si>
    <t>2021-01-17</t>
  </si>
  <si>
    <t>2021-01-18</t>
  </si>
  <si>
    <t>2021-01-19</t>
  </si>
  <si>
    <t>2021-01-20</t>
  </si>
  <si>
    <t>2021-01-21</t>
  </si>
  <si>
    <t>2021-01-22</t>
  </si>
  <si>
    <t>2021-01-23</t>
  </si>
  <si>
    <t>2021-01-24</t>
  </si>
  <si>
    <t>2021-01-25</t>
  </si>
  <si>
    <t>2021-01-26</t>
  </si>
  <si>
    <t>2021-01-27</t>
  </si>
  <si>
    <t>2021-01-28</t>
  </si>
  <si>
    <t>2021-01-29</t>
  </si>
  <si>
    <t>2021-01-30</t>
  </si>
  <si>
    <t>2021-01-31</t>
  </si>
  <si>
    <t>2021-02-01</t>
  </si>
  <si>
    <t>2021-02-02</t>
  </si>
  <si>
    <t>2021-02-03</t>
  </si>
  <si>
    <t>2021-02-04</t>
  </si>
  <si>
    <t>2021-02-05</t>
  </si>
  <si>
    <t>2021-02-06</t>
  </si>
  <si>
    <t>2021-02-07</t>
  </si>
  <si>
    <t>2021-02-08</t>
  </si>
  <si>
    <t>2021-02-09</t>
  </si>
  <si>
    <t>2021-02-10</t>
  </si>
  <si>
    <t>2021-02-11</t>
  </si>
  <si>
    <t>2021-02-12</t>
  </si>
  <si>
    <t>2021-02-13</t>
  </si>
  <si>
    <t>2021-02-14</t>
  </si>
  <si>
    <t>2021-02-15</t>
  </si>
  <si>
    <t>2021-02-16</t>
  </si>
  <si>
    <t>2021-02-17</t>
  </si>
  <si>
    <t>2021-02-18</t>
  </si>
  <si>
    <t>2021-02-19</t>
  </si>
  <si>
    <t>2021-02-20</t>
  </si>
  <si>
    <t>2021-02-21</t>
  </si>
  <si>
    <t>2021-02-22</t>
  </si>
  <si>
    <t>2021-02-23</t>
  </si>
  <si>
    <t>2021-02-24</t>
  </si>
  <si>
    <t>2021-02-25</t>
  </si>
  <si>
    <t>2021-02-26</t>
  </si>
  <si>
    <t>2021-02-27</t>
  </si>
  <si>
    <t>2021-02-28</t>
  </si>
  <si>
    <t>2021-03-01</t>
  </si>
  <si>
    <t>2021-03-02</t>
  </si>
  <si>
    <t>2021-03-03</t>
  </si>
  <si>
    <t>2021-03-04</t>
  </si>
  <si>
    <t>2021-03-05</t>
  </si>
  <si>
    <t>2021-03-06</t>
  </si>
  <si>
    <t>2021-03-07</t>
  </si>
  <si>
    <t>2021-03-08</t>
  </si>
  <si>
    <t>2021-03-09</t>
  </si>
  <si>
    <t>2021-03-10</t>
  </si>
  <si>
    <t>2021-03-11</t>
  </si>
  <si>
    <t>2021-03-12</t>
  </si>
  <si>
    <t>2021-03-13</t>
  </si>
  <si>
    <t>2021-03-14</t>
  </si>
  <si>
    <t>2021-03-15</t>
  </si>
  <si>
    <t>2021-03-16</t>
  </si>
  <si>
    <t>2021-03-17</t>
  </si>
  <si>
    <t>2021-03-18</t>
  </si>
  <si>
    <t>2021-03-19</t>
  </si>
  <si>
    <t>2021-03-20</t>
  </si>
  <si>
    <t>2021-03-21</t>
  </si>
  <si>
    <t>2021-03-22</t>
  </si>
  <si>
    <t>2021-03-23</t>
  </si>
  <si>
    <t>2021-03-24</t>
  </si>
  <si>
    <t>2021-03-25</t>
  </si>
  <si>
    <t>2021-03-26</t>
  </si>
  <si>
    <t>2021-03-27</t>
  </si>
  <si>
    <t>2021-03-28</t>
  </si>
  <si>
    <t>2021-03-29</t>
  </si>
  <si>
    <t>2021-03-30</t>
  </si>
  <si>
    <t>2021-03-31</t>
  </si>
  <si>
    <t>2021-04-01</t>
  </si>
  <si>
    <t>2021-04-02</t>
  </si>
  <si>
    <t>2021-04-03</t>
  </si>
  <si>
    <t>2021-04-04</t>
  </si>
  <si>
    <t>2021-04-05</t>
  </si>
  <si>
    <t>2021-04-06</t>
  </si>
  <si>
    <t>2021-04-07</t>
  </si>
  <si>
    <t>2021-04-08</t>
  </si>
  <si>
    <t>2021-04-09</t>
  </si>
  <si>
    <t>2021-04-10</t>
  </si>
  <si>
    <t>2021-04-11</t>
  </si>
  <si>
    <t>2021-04-12</t>
  </si>
  <si>
    <t>2021-04-13</t>
  </si>
  <si>
    <t>2021-04-14</t>
  </si>
  <si>
    <t>2021-04-15</t>
  </si>
  <si>
    <t>2021-04-16</t>
  </si>
  <si>
    <t>2021-04-17</t>
  </si>
  <si>
    <t>2021-04-18</t>
  </si>
  <si>
    <t>2021-04-19</t>
  </si>
  <si>
    <t>2021-04-20</t>
  </si>
  <si>
    <t>2021-04-21</t>
  </si>
  <si>
    <t>2021-04-22</t>
  </si>
  <si>
    <t>2021-04-23</t>
  </si>
  <si>
    <t>2021-04-24</t>
  </si>
  <si>
    <t>2021-04-25</t>
  </si>
  <si>
    <t>2021-04-26</t>
  </si>
  <si>
    <t>2021-04-27</t>
  </si>
  <si>
    <t>2021-04-28</t>
  </si>
  <si>
    <t>2021-04-29</t>
  </si>
  <si>
    <t>2021-04-30</t>
  </si>
  <si>
    <t>2021-05-01</t>
  </si>
  <si>
    <t>2021-05-02</t>
  </si>
  <si>
    <t>2021-05-03</t>
  </si>
  <si>
    <t>2021-05-04</t>
  </si>
  <si>
    <t>2021-05-05</t>
  </si>
  <si>
    <t>2021-05-06</t>
  </si>
  <si>
    <t>2021-05-07</t>
  </si>
  <si>
    <t>2021-05-08</t>
  </si>
  <si>
    <t>2021-05-09</t>
  </si>
  <si>
    <t>2021-05-10</t>
  </si>
  <si>
    <t>2021-05-11</t>
  </si>
  <si>
    <t>2021-05-12</t>
  </si>
  <si>
    <t>2021-05-13</t>
  </si>
  <si>
    <t>2021-05-14</t>
  </si>
  <si>
    <t>2021-05-15</t>
  </si>
  <si>
    <t>2021-05-16</t>
  </si>
  <si>
    <t>2021-05-17</t>
  </si>
  <si>
    <t>2021-05-18</t>
  </si>
  <si>
    <t>2021-05-19</t>
  </si>
  <si>
    <t>2021-05-20</t>
  </si>
  <si>
    <t>2021-05-21</t>
  </si>
  <si>
    <t>2021-05-22</t>
  </si>
  <si>
    <t>2021-05-23</t>
  </si>
  <si>
    <t>2021-05-24</t>
  </si>
  <si>
    <t>2021-05-25</t>
  </si>
  <si>
    <t>2021-05-26</t>
  </si>
  <si>
    <t>2021-05-27</t>
  </si>
  <si>
    <t>2021-05-28</t>
  </si>
  <si>
    <t>2021-05-29</t>
  </si>
  <si>
    <t>2021-05-30</t>
  </si>
  <si>
    <t>2021-05-31</t>
  </si>
  <si>
    <t>2021-06-01</t>
  </si>
  <si>
    <t>2021-06-02</t>
  </si>
  <si>
    <t>2021-06-03</t>
  </si>
  <si>
    <t>2021-06-04</t>
  </si>
  <si>
    <t>2021-06-05</t>
  </si>
  <si>
    <t>2021-06-06</t>
  </si>
  <si>
    <t>2021-06-07</t>
  </si>
  <si>
    <t>2021-06-08</t>
  </si>
  <si>
    <t>2021-06-09</t>
  </si>
  <si>
    <t>2021-06-10</t>
  </si>
  <si>
    <t>2021-06-11</t>
  </si>
  <si>
    <t>2021-06-12</t>
  </si>
  <si>
    <t>2021-06-13</t>
  </si>
  <si>
    <t>2021-06-14</t>
  </si>
  <si>
    <t>2021-06-15</t>
  </si>
  <si>
    <t>2021-06-16</t>
  </si>
  <si>
    <t>2021-06-17</t>
  </si>
  <si>
    <t>2021-06-18</t>
  </si>
  <si>
    <t>2021-06-19</t>
  </si>
  <si>
    <t>2021-06-20</t>
  </si>
  <si>
    <t>2021-06-21</t>
  </si>
  <si>
    <t>2021-06-22</t>
  </si>
  <si>
    <t>2021-06-23</t>
  </si>
  <si>
    <t>2021-06-24</t>
  </si>
  <si>
    <t>2021-06-25</t>
  </si>
  <si>
    <t>2021-06-26</t>
  </si>
  <si>
    <t>2021-06-27</t>
  </si>
  <si>
    <t>2021-06-28</t>
  </si>
  <si>
    <t>2021-06-29</t>
  </si>
  <si>
    <t>2021-06-30</t>
  </si>
  <si>
    <t>2021-07-01</t>
  </si>
  <si>
    <t>2021-07-02</t>
  </si>
  <si>
    <t>2021-07-03</t>
  </si>
  <si>
    <t>2021-07-04</t>
  </si>
  <si>
    <t>2021-07-05</t>
  </si>
  <si>
    <t>2021-07-06</t>
  </si>
  <si>
    <t>2021-07-07</t>
  </si>
  <si>
    <t>2021-07-08</t>
  </si>
  <si>
    <t>2021-07-09</t>
  </si>
  <si>
    <t>2021-07-10</t>
  </si>
  <si>
    <t>2021-07-11</t>
  </si>
  <si>
    <t>2021-07-12</t>
  </si>
  <si>
    <t>2021-07-13</t>
  </si>
  <si>
    <t>2021-07-14</t>
  </si>
  <si>
    <t>2021-07-15</t>
  </si>
  <si>
    <t>2021-07-16</t>
  </si>
  <si>
    <t>2021-07-17</t>
  </si>
  <si>
    <t>2021-07-18</t>
  </si>
  <si>
    <t>2021-07-19</t>
  </si>
  <si>
    <t>2021-07-20</t>
  </si>
  <si>
    <t>2021-07-21</t>
  </si>
  <si>
    <t>2021-07-22</t>
  </si>
  <si>
    <t>2021-07-23</t>
  </si>
  <si>
    <t>2021-07-24</t>
  </si>
  <si>
    <t>2021-07-25</t>
  </si>
  <si>
    <t>2021-07-26</t>
  </si>
  <si>
    <t>2021-07-27</t>
  </si>
  <si>
    <t>2021-07-28</t>
  </si>
  <si>
    <t>2021-07-29</t>
  </si>
  <si>
    <t>2021-07-30</t>
  </si>
  <si>
    <t>2021-07-31</t>
  </si>
  <si>
    <t>2021-08-01</t>
  </si>
  <si>
    <t>2021-08-02</t>
  </si>
  <si>
    <t>2021-08-03</t>
  </si>
  <si>
    <t>2021-08-04</t>
  </si>
  <si>
    <t>2021-08-05</t>
  </si>
  <si>
    <t>2021-08-06</t>
  </si>
  <si>
    <t>2021-08-07</t>
  </si>
  <si>
    <t>2021-08-08</t>
  </si>
  <si>
    <t>2021-08-09</t>
  </si>
  <si>
    <t>2021-08-10</t>
  </si>
  <si>
    <t>2021-08-11</t>
  </si>
  <si>
    <t>2021-08-12</t>
  </si>
  <si>
    <t>2021-08-13</t>
  </si>
  <si>
    <t>2021-08-14</t>
  </si>
  <si>
    <t>2021-08-15</t>
  </si>
  <si>
    <t>2021-08-16</t>
  </si>
  <si>
    <t>2021-08-17</t>
  </si>
  <si>
    <t>2021-08-18</t>
  </si>
  <si>
    <t>2021-08-19</t>
  </si>
  <si>
    <t>2021-08-20</t>
  </si>
  <si>
    <t>2021-08-21</t>
  </si>
  <si>
    <t>2021-08-22</t>
  </si>
  <si>
    <t>2021-08-23</t>
  </si>
  <si>
    <t>2021-08-24</t>
  </si>
  <si>
    <t>2021-08-25</t>
  </si>
  <si>
    <t>2021-08-26</t>
  </si>
  <si>
    <t>2021-08-27</t>
  </si>
  <si>
    <t>2021-08-28</t>
  </si>
  <si>
    <t>2021-08-29</t>
  </si>
  <si>
    <t>2021-08-30</t>
  </si>
  <si>
    <t>2021-08-31</t>
  </si>
  <si>
    <t>2021-09-01</t>
  </si>
  <si>
    <t>2021-09-02</t>
  </si>
  <si>
    <t>2021-09-03</t>
  </si>
  <si>
    <t>2021-09-04</t>
  </si>
  <si>
    <t>2021-09-05</t>
  </si>
  <si>
    <t>2021-09-06</t>
  </si>
  <si>
    <t>2021-09-07</t>
  </si>
  <si>
    <t>2021-09-08</t>
  </si>
  <si>
    <t>2021-09-09</t>
  </si>
  <si>
    <t>2021-09-10</t>
  </si>
  <si>
    <t>2021-09-11</t>
  </si>
  <si>
    <t>2021-09-12</t>
  </si>
  <si>
    <t>2021-09-13</t>
  </si>
  <si>
    <t>2021-09-14</t>
  </si>
  <si>
    <t>2021-09-15</t>
  </si>
  <si>
    <t>2021-09-16</t>
  </si>
  <si>
    <t>2021-09-17</t>
  </si>
  <si>
    <t>2021-09-18</t>
  </si>
  <si>
    <t>2021-09-19</t>
  </si>
  <si>
    <t>2021-09-20</t>
  </si>
  <si>
    <t>2021-09-21</t>
  </si>
  <si>
    <t>2021-09-22</t>
  </si>
  <si>
    <t>2021-09-23</t>
  </si>
  <si>
    <t>2021-09-24</t>
  </si>
  <si>
    <t>2021-09-25</t>
  </si>
  <si>
    <t>2021-09-26</t>
  </si>
  <si>
    <t>2021-09-27</t>
  </si>
  <si>
    <t>2021-09-28</t>
  </si>
  <si>
    <t>2021-09-29</t>
  </si>
  <si>
    <t>2021-09-30</t>
  </si>
  <si>
    <t>2021-10-01</t>
  </si>
  <si>
    <t>2021-10-02</t>
  </si>
  <si>
    <t>2021-10-03</t>
  </si>
  <si>
    <t>2021-10-04</t>
  </si>
  <si>
    <t>2021-10-05</t>
  </si>
  <si>
    <t>2021-10-06</t>
  </si>
  <si>
    <t>2021-10-07</t>
  </si>
  <si>
    <t>2021-10-08</t>
  </si>
  <si>
    <t>2021-10-09</t>
  </si>
  <si>
    <t>2021-10-10</t>
  </si>
  <si>
    <t>2021-10-11</t>
  </si>
  <si>
    <t>2021-10-12</t>
  </si>
  <si>
    <t>2021-10-13</t>
  </si>
  <si>
    <t>2021-10-14</t>
  </si>
  <si>
    <t>2021-10-15</t>
  </si>
  <si>
    <t>2021-10-16</t>
  </si>
  <si>
    <t>2021-10-17</t>
  </si>
  <si>
    <t>2021-10-18</t>
  </si>
  <si>
    <t>2021-10-19</t>
  </si>
  <si>
    <t>2021-10-20</t>
  </si>
  <si>
    <t>2021-10-21</t>
  </si>
  <si>
    <t>2021-10-22</t>
  </si>
  <si>
    <t>2021-10-23</t>
  </si>
  <si>
    <t>2021-10-24</t>
  </si>
  <si>
    <t>2021-10-25</t>
  </si>
  <si>
    <t>2021-10-26</t>
  </si>
  <si>
    <t>2021-10-27</t>
  </si>
  <si>
    <t>2021-10-28</t>
  </si>
  <si>
    <t>2021-10-29</t>
  </si>
  <si>
    <t>2021-10-30</t>
  </si>
  <si>
    <t>2021-10-31</t>
  </si>
  <si>
    <t>2021-11-01</t>
  </si>
  <si>
    <t>2021-11-02</t>
  </si>
  <si>
    <t>2021-11-03</t>
  </si>
  <si>
    <t>2021-11-04</t>
  </si>
  <si>
    <t>2021-11-05</t>
  </si>
  <si>
    <t>2021-11-06</t>
  </si>
  <si>
    <t>2021-11-07</t>
  </si>
  <si>
    <t>2021-11-08</t>
  </si>
  <si>
    <t>2021-11-09</t>
  </si>
  <si>
    <t>2021-11-10</t>
  </si>
  <si>
    <t>2021-11-11</t>
  </si>
  <si>
    <t>2021-11-12</t>
  </si>
  <si>
    <t>2021-11-13</t>
  </si>
  <si>
    <t>2021-11-14</t>
  </si>
  <si>
    <t>2021-11-15</t>
  </si>
  <si>
    <t>2021-11-16</t>
  </si>
  <si>
    <t>2021-11-17</t>
  </si>
  <si>
    <t>2021-11-18</t>
  </si>
  <si>
    <t>2021-11-19</t>
  </si>
  <si>
    <t>2021-11-20</t>
  </si>
  <si>
    <t>2021-11-21</t>
  </si>
  <si>
    <t>2021-11-22</t>
  </si>
  <si>
    <t>2021-11-23</t>
  </si>
  <si>
    <t>2021-11-24</t>
  </si>
  <si>
    <t>2021-11-25</t>
  </si>
  <si>
    <t>2021-11-26</t>
  </si>
  <si>
    <t>2021-11-27</t>
  </si>
  <si>
    <t>2021-11-28</t>
  </si>
  <si>
    <t>2021-11-29</t>
  </si>
  <si>
    <t>2021-11-30</t>
  </si>
  <si>
    <t>2021-12-01</t>
  </si>
  <si>
    <t>2021-12-02</t>
  </si>
  <si>
    <t>2021-12-03</t>
  </si>
  <si>
    <t>2021-12-04</t>
  </si>
  <si>
    <t>2021-12-05</t>
  </si>
  <si>
    <t>2021-12-06</t>
  </si>
  <si>
    <t>2021-12-07</t>
  </si>
  <si>
    <t>2021-12-08</t>
  </si>
  <si>
    <t>2021-12-09</t>
  </si>
  <si>
    <t>2021-12-10</t>
  </si>
  <si>
    <t>2021-12-11</t>
  </si>
  <si>
    <t>2021-12-12</t>
  </si>
  <si>
    <t>2021-12-13</t>
  </si>
  <si>
    <t>2021-12-14</t>
  </si>
  <si>
    <t>2021-12-15</t>
  </si>
  <si>
    <t>2021-12-16</t>
  </si>
  <si>
    <t>2021-12-17</t>
  </si>
  <si>
    <t>2021-12-18</t>
  </si>
  <si>
    <t>2021-12-19</t>
  </si>
  <si>
    <t>2021-12-20</t>
  </si>
  <si>
    <t>2021-12-21</t>
  </si>
  <si>
    <t>2021-12-22</t>
  </si>
  <si>
    <t>2021-12-23</t>
  </si>
  <si>
    <t>2021-12-24</t>
  </si>
  <si>
    <t>2021-12-25</t>
  </si>
  <si>
    <t>2021-12-26</t>
  </si>
  <si>
    <t>2021-12-27</t>
  </si>
  <si>
    <t>2021-12-28</t>
  </si>
  <si>
    <t>2021-12-29</t>
  </si>
  <si>
    <t>2021-12-30</t>
  </si>
  <si>
    <t>2021-12-31</t>
  </si>
  <si>
    <t>2022-01-01</t>
  </si>
  <si>
    <t>2022-01-02</t>
  </si>
  <si>
    <t>2022-01-03</t>
  </si>
  <si>
    <t>2022-01-04</t>
  </si>
  <si>
    <t>2022-01-05</t>
  </si>
  <si>
    <t>2022-01-06</t>
  </si>
  <si>
    <t>2022-01-07</t>
  </si>
  <si>
    <t>2022-01-08</t>
  </si>
  <si>
    <t>2022-01-09</t>
  </si>
  <si>
    <t>2022-01-10</t>
  </si>
  <si>
    <t>2022-01-11</t>
  </si>
  <si>
    <t>2022-01-12</t>
  </si>
  <si>
    <t>2022-01-13</t>
  </si>
  <si>
    <t>2022-01-14</t>
  </si>
  <si>
    <t>2022-01-15</t>
  </si>
  <si>
    <t>2022-01-16</t>
  </si>
  <si>
    <t>2022-01-17</t>
  </si>
  <si>
    <t>2022-01-18</t>
  </si>
  <si>
    <t>2022-01-19</t>
  </si>
  <si>
    <t>2022-01-20</t>
  </si>
  <si>
    <t>2022-01-21</t>
  </si>
  <si>
    <t>2022-01-22</t>
  </si>
  <si>
    <t>2022-01-23</t>
  </si>
  <si>
    <t>2022-01-24</t>
  </si>
  <si>
    <t>2022-01-25</t>
  </si>
  <si>
    <t>2022-01-26</t>
  </si>
  <si>
    <t>2022-01-27</t>
  </si>
  <si>
    <t>2022-01-28</t>
  </si>
  <si>
    <t>2022-01-29</t>
  </si>
  <si>
    <t>2022-01-30</t>
  </si>
  <si>
    <t>2022-01-31</t>
  </si>
  <si>
    <t>2022-02-01</t>
  </si>
  <si>
    <t>2022-02-02</t>
  </si>
  <si>
    <t>2022-02-03</t>
  </si>
  <si>
    <t>2022-02-04</t>
  </si>
  <si>
    <t>2022-02-05</t>
  </si>
  <si>
    <t>2022-02-06</t>
  </si>
  <si>
    <t>2022-02-07</t>
  </si>
  <si>
    <t>2022-02-08</t>
  </si>
  <si>
    <t>2022-02-09</t>
  </si>
  <si>
    <t>2022-02-10</t>
  </si>
  <si>
    <t>2022-02-11</t>
  </si>
  <si>
    <t>2022-02-12</t>
  </si>
  <si>
    <t>2022-02-13</t>
  </si>
  <si>
    <t>2022-02-14</t>
  </si>
  <si>
    <t>2022-02-15</t>
  </si>
  <si>
    <t>2022-02-16</t>
  </si>
  <si>
    <t>2022-02-17</t>
  </si>
  <si>
    <t>2022-02-18</t>
  </si>
  <si>
    <t>2022-02-19</t>
  </si>
  <si>
    <t>2022-02-20</t>
  </si>
  <si>
    <t>2022-02-21</t>
  </si>
  <si>
    <t>2022-02-22</t>
  </si>
  <si>
    <t>2022-02-23</t>
  </si>
  <si>
    <t>2022-02-24</t>
  </si>
  <si>
    <t>2022-02-25</t>
  </si>
  <si>
    <t>2022-02-26</t>
  </si>
  <si>
    <t>2022-02-27</t>
  </si>
  <si>
    <t>2022-02-28</t>
  </si>
  <si>
    <t>2022-03-01</t>
  </si>
  <si>
    <t>2022-03-02</t>
  </si>
  <si>
    <t>2022-03-03</t>
  </si>
  <si>
    <t>2022-03-04</t>
  </si>
  <si>
    <t>2022-03-05</t>
  </si>
  <si>
    <t>2022-03-06</t>
  </si>
  <si>
    <t>2022-03-07</t>
  </si>
  <si>
    <t>2022-03-08</t>
  </si>
  <si>
    <t>2022-03-09</t>
  </si>
  <si>
    <t>2022-03-10</t>
  </si>
  <si>
    <t>2022-03-11</t>
  </si>
  <si>
    <t>2022-03-12</t>
  </si>
  <si>
    <t>2022-03-13</t>
  </si>
  <si>
    <t>2022-03-14</t>
  </si>
  <si>
    <t>2022-03-15</t>
  </si>
  <si>
    <t>2022-03-16</t>
  </si>
  <si>
    <t>2022-03-17</t>
  </si>
  <si>
    <t>2022-03-18</t>
  </si>
  <si>
    <t>2022-03-19</t>
  </si>
  <si>
    <t>2022-03-20</t>
  </si>
  <si>
    <t>2022-03-21</t>
  </si>
  <si>
    <t>2022-03-22</t>
  </si>
  <si>
    <t>2022-03-23</t>
  </si>
  <si>
    <t>2022-03-24</t>
  </si>
  <si>
    <t>2022-03-25</t>
  </si>
  <si>
    <t>2022-03-26</t>
  </si>
  <si>
    <t>2022-03-27</t>
  </si>
  <si>
    <t>2022-03-28</t>
  </si>
  <si>
    <t>2022-03-29</t>
  </si>
  <si>
    <t>2022-03-30</t>
  </si>
  <si>
    <t>2022-03-31</t>
  </si>
  <si>
    <t>2022-04-01</t>
  </si>
  <si>
    <t>2022-04-02</t>
  </si>
  <si>
    <t>2022-04-03</t>
  </si>
  <si>
    <t>2022-04-04</t>
  </si>
  <si>
    <t>2022-04-05</t>
  </si>
  <si>
    <t>2022-04-06</t>
  </si>
  <si>
    <t>2022-04-07</t>
  </si>
  <si>
    <t>2022-04-08</t>
  </si>
  <si>
    <t>2022-04-09</t>
  </si>
  <si>
    <t>2022-04-10</t>
  </si>
  <si>
    <t>2022-04-11</t>
  </si>
  <si>
    <t>2022-04-12</t>
  </si>
  <si>
    <t>2022-04-13</t>
  </si>
  <si>
    <t>2022-04-14</t>
  </si>
  <si>
    <t>2022-04-15</t>
  </si>
  <si>
    <t>2022-04-16</t>
  </si>
  <si>
    <t>2022-04-17</t>
  </si>
  <si>
    <t>2022-04-18</t>
  </si>
  <si>
    <t>2022-04-19</t>
  </si>
  <si>
    <t>2022-04-20</t>
  </si>
  <si>
    <t>2022-04-21</t>
  </si>
  <si>
    <t>2022-04-22</t>
  </si>
  <si>
    <t>2022-04-23</t>
  </si>
  <si>
    <t>2022-04-24</t>
  </si>
  <si>
    <t>2022-04-25</t>
  </si>
  <si>
    <t>2022-04-26</t>
  </si>
  <si>
    <t>2022-04-28</t>
  </si>
  <si>
    <t>2022-04-29</t>
  </si>
  <si>
    <t>2022-04-30</t>
  </si>
  <si>
    <t>2022-05-01</t>
  </si>
  <si>
    <t>2022-05-02</t>
  </si>
  <si>
    <t>2022-05-03</t>
  </si>
  <si>
    <t>2022-05-04</t>
  </si>
  <si>
    <t>2022-05-05</t>
  </si>
  <si>
    <t>2022-05-06</t>
  </si>
  <si>
    <t>2022-05-07</t>
  </si>
  <si>
    <t>2022-05-08</t>
  </si>
  <si>
    <t>2022-05-09</t>
  </si>
  <si>
    <t>2022-05-10</t>
  </si>
  <si>
    <t>2022-05-11</t>
  </si>
  <si>
    <t>2022-05-13</t>
  </si>
  <si>
    <t>2022-05-14</t>
  </si>
  <si>
    <t>2022-05-15</t>
  </si>
  <si>
    <t>2022-05-16</t>
  </si>
  <si>
    <t>2022-05-17</t>
  </si>
  <si>
    <t>2022-05-18</t>
  </si>
  <si>
    <t>2022-05-19</t>
  </si>
  <si>
    <t>2022-05-20</t>
  </si>
  <si>
    <t>2022-05-21</t>
  </si>
  <si>
    <t>2022-05-22</t>
  </si>
  <si>
    <t>2022-05-24</t>
  </si>
  <si>
    <t>2022-05-25</t>
  </si>
  <si>
    <t>2022-05-26</t>
  </si>
  <si>
    <t>2022-05-27</t>
  </si>
  <si>
    <t>2022-05-28</t>
  </si>
  <si>
    <t>2022-05-29</t>
  </si>
  <si>
    <t>2022-05-30</t>
  </si>
  <si>
    <t>2022-05-31</t>
  </si>
  <si>
    <t>2022-06-01</t>
  </si>
  <si>
    <t>2022-06-02</t>
  </si>
  <si>
    <t>2022-06-04</t>
  </si>
  <si>
    <t>2022-06-05</t>
  </si>
  <si>
    <t>2022-06-07</t>
  </si>
  <si>
    <t>2022-06-09</t>
  </si>
  <si>
    <t>2022-06-10</t>
  </si>
  <si>
    <t>2022-06-11</t>
  </si>
  <si>
    <t>2022-06-12</t>
  </si>
  <si>
    <t>2022-06-13</t>
  </si>
  <si>
    <t>2022-06-16</t>
  </si>
  <si>
    <t>2022-06-17</t>
  </si>
  <si>
    <t>2022-06-18</t>
  </si>
  <si>
    <t>2022-06-19</t>
  </si>
  <si>
    <t>2022-06-20</t>
  </si>
  <si>
    <t>2022-06-21</t>
  </si>
  <si>
    <t>2022-06-22</t>
  </si>
  <si>
    <t>2022-06-23</t>
  </si>
  <si>
    <t>2022-06-24</t>
  </si>
  <si>
    <t>2022-06-25</t>
  </si>
  <si>
    <t>2022-06-26</t>
  </si>
  <si>
    <t>2022-06-27</t>
  </si>
  <si>
    <t>2022-06-28</t>
  </si>
  <si>
    <t>2022-06-29</t>
  </si>
  <si>
    <t>2022-06-30</t>
  </si>
  <si>
    <t>2022-07-01</t>
  </si>
  <si>
    <t>2022-07-02</t>
  </si>
  <si>
    <t>2022-07-03</t>
  </si>
  <si>
    <t>2022-07-04</t>
  </si>
  <si>
    <t>2022-07-05</t>
  </si>
  <si>
    <t>2022-07-06</t>
  </si>
  <si>
    <t>2022-07-07</t>
  </si>
  <si>
    <t>2022-07-08</t>
  </si>
  <si>
    <t>2022-07-09</t>
  </si>
  <si>
    <t>2022-07-10</t>
  </si>
  <si>
    <t>2022-07-11</t>
  </si>
  <si>
    <t>2022-07-12</t>
  </si>
  <si>
    <t>2022-07-13</t>
  </si>
  <si>
    <t>2022-07-14</t>
  </si>
  <si>
    <t>2022-07-15</t>
  </si>
  <si>
    <t>2022-07-16</t>
  </si>
  <si>
    <t>2022-07-17</t>
  </si>
  <si>
    <t>2022-07-18</t>
  </si>
  <si>
    <t>2022-07-19</t>
  </si>
  <si>
    <t>2022-07-20</t>
  </si>
  <si>
    <t>2022-07-21</t>
  </si>
  <si>
    <t>2022-07-22</t>
  </si>
  <si>
    <t>2022-07-23</t>
  </si>
  <si>
    <t>2022-07-24</t>
  </si>
  <si>
    <t>2022-07-25</t>
  </si>
  <si>
    <t>2022-07-26</t>
  </si>
  <si>
    <t>2022-07-27</t>
  </si>
  <si>
    <t>2022-07-28</t>
  </si>
  <si>
    <t>2022-07-29</t>
  </si>
  <si>
    <t>2022-07-30</t>
  </si>
  <si>
    <t>2022-07-31</t>
  </si>
  <si>
    <t>2022-08-01</t>
  </si>
  <si>
    <t>2022-08-02</t>
  </si>
  <si>
    <t>2022-08-03</t>
  </si>
  <si>
    <t>2022-08-04</t>
  </si>
  <si>
    <t>2022-08-05</t>
  </si>
  <si>
    <t>2022-08-06</t>
  </si>
  <si>
    <t>2022-08-07</t>
  </si>
  <si>
    <t>2022-08-08</t>
  </si>
  <si>
    <t>2022-08-09</t>
  </si>
  <si>
    <t>2022-08-10</t>
  </si>
  <si>
    <t>2022-08-11</t>
  </si>
  <si>
    <t>2022-08-12</t>
  </si>
  <si>
    <t>2022-08-13</t>
  </si>
  <si>
    <t>2022-08-14</t>
  </si>
  <si>
    <t>2022-08-15</t>
  </si>
  <si>
    <t>2022-08-16</t>
  </si>
  <si>
    <t>2022-08-17</t>
  </si>
  <si>
    <t>2022-08-18</t>
  </si>
  <si>
    <t>2022-08-19</t>
  </si>
  <si>
    <t>2022-08-20</t>
  </si>
  <si>
    <t>2022-08-21</t>
  </si>
  <si>
    <t>2022-08-22</t>
  </si>
  <si>
    <t>2022-08-23</t>
  </si>
  <si>
    <t>2022-08-24</t>
  </si>
  <si>
    <t>2022-08-25</t>
  </si>
  <si>
    <t>2022-08-26</t>
  </si>
  <si>
    <t>2022-08-27</t>
  </si>
  <si>
    <t>2022-08-28</t>
  </si>
  <si>
    <t>2022-08-29</t>
  </si>
  <si>
    <t>2022-08-30</t>
  </si>
  <si>
    <t>2022-08-31</t>
  </si>
  <si>
    <t>2022-09-01</t>
  </si>
  <si>
    <t>2022-09-02</t>
  </si>
  <si>
    <t>2022-09-03</t>
  </si>
  <si>
    <t>2022-09-04</t>
  </si>
  <si>
    <t>2022-09-05</t>
  </si>
  <si>
    <t>2022-09-06</t>
  </si>
  <si>
    <t>2022-09-07</t>
  </si>
  <si>
    <t>2022-09-08</t>
  </si>
  <si>
    <t>2022-09-09</t>
  </si>
  <si>
    <t>2022-09-10</t>
  </si>
  <si>
    <t>2022-09-11</t>
  </si>
  <si>
    <t>2022-09-12</t>
  </si>
  <si>
    <t>2022-09-13</t>
  </si>
  <si>
    <t>2022-09-14</t>
  </si>
  <si>
    <t>2022-09-15</t>
  </si>
  <si>
    <t>2022-09-16</t>
  </si>
  <si>
    <t>2022-09-17</t>
  </si>
  <si>
    <t>2022-09-18</t>
  </si>
  <si>
    <t>2022-09-20</t>
  </si>
  <si>
    <t>2022-09-21</t>
  </si>
  <si>
    <t>2022-09-22</t>
  </si>
  <si>
    <t>2022-09-23</t>
  </si>
  <si>
    <t>2022-09-24</t>
  </si>
  <si>
    <t>2022-09-25</t>
  </si>
  <si>
    <t>2022-09-26</t>
  </si>
  <si>
    <t>Ingen uppgift</t>
  </si>
  <si>
    <t>Fram till 2022-09-26</t>
  </si>
  <si>
    <t>2020v10</t>
  </si>
  <si>
    <t>2020v11</t>
  </si>
  <si>
    <t>2020v12</t>
  </si>
  <si>
    <t>2020v13</t>
  </si>
  <si>
    <t>2020v14</t>
  </si>
  <si>
    <t>2020v15</t>
  </si>
  <si>
    <t>2020v16</t>
  </si>
  <si>
    <t>2020v17</t>
  </si>
  <si>
    <t>2020v18</t>
  </si>
  <si>
    <t>2020v19</t>
  </si>
  <si>
    <t>2020v20</t>
  </si>
  <si>
    <t>2020v21</t>
  </si>
  <si>
    <t>2020v22</t>
  </si>
  <si>
    <t>2020v23</t>
  </si>
  <si>
    <t>2020v24</t>
  </si>
  <si>
    <t>2020v25</t>
  </si>
  <si>
    <t>2020v26</t>
  </si>
  <si>
    <t>2020v27</t>
  </si>
  <si>
    <t>2020v28</t>
  </si>
  <si>
    <t>2020v29</t>
  </si>
  <si>
    <t>2020v30</t>
  </si>
  <si>
    <t>2020v31</t>
  </si>
  <si>
    <t>2020v32</t>
  </si>
  <si>
    <t>2020v33</t>
  </si>
  <si>
    <t>2020v34</t>
  </si>
  <si>
    <t>2020v35</t>
  </si>
  <si>
    <t>2020v36</t>
  </si>
  <si>
    <t>2020v37</t>
  </si>
  <si>
    <t>2020v38</t>
  </si>
  <si>
    <t>2020v39</t>
  </si>
  <si>
    <t>2020v40</t>
  </si>
  <si>
    <t>2020v41</t>
  </si>
  <si>
    <t>2020v42</t>
  </si>
  <si>
    <t>2020v43</t>
  </si>
  <si>
    <t>2020v44</t>
  </si>
  <si>
    <t>2020v45</t>
  </si>
  <si>
    <t>2020v46</t>
  </si>
  <si>
    <t>2020v47</t>
  </si>
  <si>
    <t>2020v48</t>
  </si>
  <si>
    <t>2020v49</t>
  </si>
  <si>
    <t>2020v50</t>
  </si>
  <si>
    <t>2020v51</t>
  </si>
  <si>
    <t>2020v52</t>
  </si>
  <si>
    <t>2020v53</t>
  </si>
  <si>
    <t>2021v01</t>
  </si>
  <si>
    <t>2021v02</t>
  </si>
  <si>
    <t>2021v03</t>
  </si>
  <si>
    <t>2021v04</t>
  </si>
  <si>
    <t>2021v05</t>
  </si>
  <si>
    <t>2021v06</t>
  </si>
  <si>
    <t>2021v07</t>
  </si>
  <si>
    <t>2021v08</t>
  </si>
  <si>
    <t>2021v09</t>
  </si>
  <si>
    <t>2021v10</t>
  </si>
  <si>
    <t>2021v11</t>
  </si>
  <si>
    <t>2021v12</t>
  </si>
  <si>
    <t>2021v13</t>
  </si>
  <si>
    <t>2021v14</t>
  </si>
  <si>
    <t>2021v15</t>
  </si>
  <si>
    <t>2021v16</t>
  </si>
  <si>
    <t>2021v17</t>
  </si>
  <si>
    <t>2021v18</t>
  </si>
  <si>
    <t>2021v19</t>
  </si>
  <si>
    <t>2021v20</t>
  </si>
  <si>
    <t>2021v21</t>
  </si>
  <si>
    <t>2021v22</t>
  </si>
  <si>
    <t>2021v23</t>
  </si>
  <si>
    <t>2021v24</t>
  </si>
  <si>
    <t>2021v25</t>
  </si>
  <si>
    <t>2021v26</t>
  </si>
  <si>
    <t>2021v27</t>
  </si>
  <si>
    <t>2021v28</t>
  </si>
  <si>
    <t>2021v29</t>
  </si>
  <si>
    <t>2021v30</t>
  </si>
  <si>
    <t>2021v31</t>
  </si>
  <si>
    <t>2021v32</t>
  </si>
  <si>
    <t>2021v33</t>
  </si>
  <si>
    <t>2021v34</t>
  </si>
  <si>
    <t>2021v35</t>
  </si>
  <si>
    <t>2021v36</t>
  </si>
  <si>
    <t>2021v37</t>
  </si>
  <si>
    <t>2021v38</t>
  </si>
  <si>
    <t>2021v39</t>
  </si>
  <si>
    <t>2021v40</t>
  </si>
  <si>
    <t>2021v41</t>
  </si>
  <si>
    <t>2021v42</t>
  </si>
  <si>
    <t>2021v43</t>
  </si>
  <si>
    <t>2021v44</t>
  </si>
  <si>
    <t>2021v45</t>
  </si>
  <si>
    <t>2021v46</t>
  </si>
  <si>
    <t>2021v47</t>
  </si>
  <si>
    <t>2021v48</t>
  </si>
  <si>
    <t>2021v49</t>
  </si>
  <si>
    <t>2021v50</t>
  </si>
  <si>
    <t>2021v51</t>
  </si>
  <si>
    <t>2021v52</t>
  </si>
  <si>
    <t>2022v01</t>
  </si>
  <si>
    <t>2022v02</t>
  </si>
  <si>
    <t>2022v03</t>
  </si>
  <si>
    <t>2022v04</t>
  </si>
  <si>
    <t>2022v05</t>
  </si>
  <si>
    <t>2022v06</t>
  </si>
  <si>
    <t>2022v07</t>
  </si>
  <si>
    <t>2022v08</t>
  </si>
  <si>
    <t>2022v09</t>
  </si>
  <si>
    <t>2022v10</t>
  </si>
  <si>
    <t>2022v11</t>
  </si>
  <si>
    <t>2022v12</t>
  </si>
  <si>
    <t>2022v13</t>
  </si>
  <si>
    <t>2022v14</t>
  </si>
  <si>
    <t>2022v15</t>
  </si>
  <si>
    <t>2022v16</t>
  </si>
  <si>
    <t>2022v17</t>
  </si>
  <si>
    <t>2022v18</t>
  </si>
  <si>
    <t>2022v19</t>
  </si>
  <si>
    <t>2022v20</t>
  </si>
  <si>
    <t>2022v21</t>
  </si>
  <si>
    <t>2022v22</t>
  </si>
  <si>
    <t>2022v23</t>
  </si>
  <si>
    <t>2022v24</t>
  </si>
  <si>
    <t>2022v25</t>
  </si>
  <si>
    <t>2022v26</t>
  </si>
  <si>
    <t>2022v27</t>
  </si>
  <si>
    <t>2022v28</t>
  </si>
  <si>
    <t>2022v29</t>
  </si>
  <si>
    <t>2022v30</t>
  </si>
  <si>
    <t>2022v31</t>
  </si>
  <si>
    <t>2022v32</t>
  </si>
  <si>
    <t>2022v33</t>
  </si>
  <si>
    <t>2022v34</t>
  </si>
  <si>
    <t>2022v35</t>
  </si>
  <si>
    <t>2022v36</t>
  </si>
  <si>
    <t>2022v37</t>
  </si>
  <si>
    <t>2022v38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</si>
</sst>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 #,##0\ &quot;kr&quot;_-;\-* #,##0\ &quot;kr&quot;_-;_-* &quot;-&quot;\ &quot;kr&quot;_-;_-@_-"/>
    <numFmt numFmtId="41" formatCode="_-* #,##0\ _k_r_-;\-* #,##0\ _k_r_-;_-* &quot;-&quot;\ _k_r_-;_-@_-"/>
    <numFmt numFmtId="164" formatCode="#,##0.00_ ;\-#,##0.00\ "/>
    <numFmt numFmtId="165" formatCode="#,##0_ ;\-#,##0\ "/>
    <numFmt numFmtId="166" formatCode="0.0"/>
    <numFmt numFmtId="167" formatCode="#,##0.0"/>
  </numFmts>
  <fonts count="38">
    <font>
      <sz val="8"/>
      <color theme="1"/>
      <name val="Century Gothic"/>
      <family val="2"/>
      <scheme val="minor"/>
    </font>
    <font>
      <sz val="11"/>
      <color theme="1"/>
      <name val="Century Gothic"/>
      <family val="2"/>
      <scheme val="minor"/>
    </font>
    <font>
      <sz val="8"/>
      <color theme="1"/>
      <name val="Century Gothic"/>
      <family val="2"/>
      <scheme val="minor"/>
    </font>
    <font>
      <b/>
      <sz val="10"/>
      <color theme="1"/>
      <name val="Century Gothic"/>
      <family val="2"/>
      <scheme val="major"/>
    </font>
    <font>
      <sz val="7"/>
      <color theme="1"/>
      <name val="Century Gothic"/>
      <family val="2"/>
      <scheme val="minor"/>
    </font>
    <font>
      <b/>
      <sz val="8"/>
      <color theme="1"/>
      <name val="Century Gothic"/>
      <family val="2"/>
      <scheme val="minor"/>
    </font>
    <font>
      <b/>
      <sz val="10"/>
      <color theme="1"/>
      <name val="Century Gothic"/>
      <family val="2"/>
      <scheme val="minor"/>
    </font>
    <font>
      <sz val="8"/>
      <color rgb="FF000000"/>
      <name val="Century Gothic"/>
      <family val="2"/>
    </font>
    <font>
      <b/>
      <sz val="8"/>
      <color rgb="FF000000"/>
      <name val="Century Gothic"/>
      <family val="2"/>
    </font>
    <font>
      <sz val="7"/>
      <color rgb="FF000000"/>
      <name val="Symbol"/>
      <family val="1"/>
      <charset val="2"/>
    </font>
    <font>
      <sz val="7"/>
      <color indexed="8"/>
      <name val="Times New Roman"/>
      <family val="1"/>
    </font>
    <font>
      <sz val="8"/>
      <color indexed="8"/>
      <name val="Century Gothic"/>
      <family val="2"/>
    </font>
    <font>
      <sz val="8"/>
      <color rgb="FF333333"/>
      <name val="Century Gothic"/>
      <family val="2"/>
    </font>
    <font>
      <sz val="8"/>
      <name val="Century Gothic"/>
      <family val="2"/>
    </font>
    <font>
      <b/>
      <sz val="8"/>
      <color rgb="FF333333"/>
      <name val="Century Gothic"/>
      <family val="2"/>
    </font>
    <font>
      <i/>
      <sz val="8"/>
      <color rgb="FF000000"/>
      <name val="Century Gothic"/>
      <family val="2"/>
    </font>
    <font>
      <u/>
      <sz val="8"/>
      <color theme="10"/>
      <name val="Century Gothic"/>
      <family val="2"/>
      <scheme val="minor"/>
    </font>
    <font>
      <b/>
      <u/>
      <sz val="8"/>
      <color theme="10"/>
      <name val="Century Gothic"/>
      <family val="2"/>
      <scheme val="minor"/>
    </font>
    <font>
      <sz val="8"/>
      <color theme="1"/>
      <name val="Century Gothic"/>
      <family val="2"/>
    </font>
    <font>
      <sz val="10"/>
      <name val="Arial"/>
      <family val="2"/>
    </font>
    <font>
      <sz val="9"/>
      <color theme="1"/>
      <name val="Arial"/>
      <family val="2"/>
    </font>
    <font>
      <sz val="8"/>
      <name val="Century Gothic"/>
      <family val="2"/>
      <scheme val="minor"/>
    </font>
    <font>
      <sz val="8"/>
      <color rgb="FFFF0000"/>
      <name val="Century Gothic"/>
      <family val="2"/>
      <scheme val="minor"/>
    </font>
    <font>
      <sz val="7"/>
      <name val="Century Gothic"/>
      <family val="2"/>
    </font>
    <font>
      <b/>
      <sz val="8"/>
      <name val="Century Gothic"/>
      <family val="2"/>
      <scheme val="minor"/>
    </font>
    <font>
      <sz val="10"/>
      <name val="Geneva"/>
      <family val="2"/>
    </font>
    <font>
      <sz val="11"/>
      <color rgb="FF000000"/>
      <name val="Calibri"/>
      <family val="2"/>
    </font>
    <font>
      <b/>
      <sz val="18"/>
      <color theme="3"/>
      <name val="Century Gothic"/>
      <family val="2"/>
      <scheme val="major"/>
    </font>
    <font>
      <b/>
      <u/>
      <sz val="8"/>
      <name val="Century Gothic"/>
      <family val="2"/>
      <scheme val="minor"/>
    </font>
    <font>
      <b/>
      <sz val="8"/>
      <color theme="0"/>
      <name val="Century Gothic"/>
      <family val="2"/>
    </font>
    <font>
      <sz val="8"/>
      <color theme="0"/>
      <name val="Century Gothic"/>
      <family val="2"/>
      <scheme val="minor"/>
    </font>
    <font>
      <sz val="8"/>
      <color rgb="FFFFFFFF"/>
      <name val="Century Gothic"/>
      <family val="2"/>
      <scheme val="minor"/>
    </font>
    <font>
      <b/>
      <sz val="8"/>
      <color rgb="FFFFFFFF"/>
      <name val="Century Gothic"/>
      <family val="2"/>
      <scheme val="minor"/>
    </font>
    <font>
      <sz val="8"/>
      <name val="Symbol"/>
      <family val="1"/>
      <charset val="2"/>
    </font>
    <font>
      <sz val="7"/>
      <name val="Symbol"/>
      <family val="1"/>
      <charset val="2"/>
    </font>
    <font>
      <sz val="8"/>
      <color rgb="FFDAD7CB"/>
      <name val="Century Gothic"/>
      <family val="2"/>
    </font>
    <font>
      <sz val="8"/>
      <color rgb="FFFFFFFF"/>
      <name val="Century Gothic"/>
      <family val="2"/>
    </font>
    <font>
      <b/>
      <sz val="8"/>
      <color rgb="FFDAD7CB"/>
      <name val="Century Gothic"/>
      <family val="2"/>
    </font>
  </fonts>
  <fills count="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DAD7CB"/>
        <bgColor rgb="FF000000"/>
      </patternFill>
    </fill>
  </fills>
  <borders count="84">
    <border>
      <left/>
      <right/>
      <top/>
      <bottom/>
      <diagonal/>
    </border>
    <border>
      <left style="thin">
        <color theme="0"/>
      </left>
      <right style="thin">
        <color theme="0"/>
      </right>
      <top style="thin">
        <color theme="0"/>
      </top>
      <bottom style="thin">
        <color theme="0"/>
      </bottom>
      <diagonal/>
    </border>
    <border>
      <left/>
      <right/>
      <top/>
      <bottom style="medium">
        <color theme="8"/>
      </bottom>
      <diagonal/>
    </border>
    <border>
      <left/>
      <right/>
      <top style="medium">
        <color theme="8"/>
      </top>
      <bottom style="thin">
        <color theme="8"/>
      </bottom>
      <diagonal/>
    </border>
    <border>
      <left style="thin">
        <color theme="8"/>
      </left>
      <right/>
      <top style="medium">
        <color theme="8"/>
      </top>
      <bottom style="thin">
        <color theme="8"/>
      </bottom>
      <diagonal/>
    </border>
    <border>
      <left style="thin">
        <color theme="8"/>
      </left>
      <right/>
      <top style="thin">
        <color theme="8"/>
      </top>
      <bottom style="thin">
        <color theme="8"/>
      </bottom>
      <diagonal/>
    </border>
    <border>
      <left/>
      <right/>
      <top style="medium">
        <color theme="8"/>
      </top>
      <bottom/>
      <diagonal/>
    </border>
    <border>
      <left/>
      <right/>
      <top/>
      <bottom style="thin">
        <color theme="8"/>
      </bottom>
      <diagonal/>
    </border>
    <border>
      <left/>
      <right style="thin">
        <color theme="8"/>
      </right>
      <top style="medium">
        <color theme="8"/>
      </top>
      <bottom style="thin">
        <color theme="8"/>
      </bottom>
      <diagonal/>
    </border>
    <border>
      <left/>
      <right style="thin">
        <color theme="8"/>
      </right>
      <top style="thin">
        <color theme="8"/>
      </top>
      <bottom style="thin">
        <color theme="8"/>
      </bottom>
      <diagonal/>
    </border>
    <border>
      <left style="thin">
        <color theme="8"/>
      </left>
      <right style="thin">
        <color theme="8"/>
      </right>
      <top style="medium">
        <color theme="8"/>
      </top>
      <bottom style="thin">
        <color theme="8"/>
      </bottom>
      <diagonal/>
    </border>
    <border>
      <left style="thin">
        <color theme="8"/>
      </left>
      <right style="thin">
        <color theme="8"/>
      </right>
      <top style="thin">
        <color theme="8"/>
      </top>
      <bottom style="thin">
        <color theme="8"/>
      </bottom>
      <diagonal/>
    </border>
    <border>
      <left style="thin">
        <color theme="8"/>
      </left>
      <right/>
      <top/>
      <bottom/>
      <diagonal/>
    </border>
    <border>
      <left/>
      <right style="thin">
        <color theme="8"/>
      </right>
      <top/>
      <bottom/>
      <diagonal/>
    </border>
    <border>
      <left/>
      <right/>
      <top/>
      <bottom style="medium">
        <color indexed="64"/>
      </bottom>
      <diagonal/>
    </border>
    <border>
      <left/>
      <right/>
      <top style="medium">
        <color indexed="64"/>
      </top>
      <bottom/>
      <diagonal/>
    </border>
    <border>
      <left/>
      <right style="thin">
        <color theme="8"/>
      </right>
      <top style="medium">
        <color theme="8"/>
      </top>
      <bottom/>
      <diagonal/>
    </border>
    <border>
      <left/>
      <right style="thin">
        <color theme="8"/>
      </right>
      <top/>
      <bottom style="thin">
        <color theme="8"/>
      </bottom>
      <diagonal/>
    </border>
    <border>
      <left style="thin">
        <color theme="8"/>
      </left>
      <right/>
      <top/>
      <bottom style="thin">
        <color theme="8"/>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theme="8"/>
      </top>
      <bottom style="thin">
        <color theme="8"/>
      </bottom>
      <diagonal/>
    </border>
    <border>
      <left/>
      <right/>
      <top/>
      <bottom style="thick">
        <color theme="8"/>
      </bottom>
      <diagonal/>
    </border>
    <border>
      <left style="thin">
        <color theme="8"/>
      </left>
      <right style="thin">
        <color theme="8"/>
      </right>
      <top style="thick">
        <color theme="8"/>
      </top>
      <bottom/>
      <diagonal/>
    </border>
    <border>
      <left style="thin">
        <color theme="8"/>
      </left>
      <right style="thin">
        <color theme="8"/>
      </right>
      <top/>
      <bottom style="thin">
        <color theme="8"/>
      </bottom>
      <diagonal/>
    </border>
    <border>
      <left style="thin">
        <color theme="8"/>
      </left>
      <right style="thin">
        <color theme="8"/>
      </right>
      <top/>
      <bottom/>
      <diagonal/>
    </border>
    <border>
      <left/>
      <right style="thin">
        <color theme="8"/>
      </right>
      <top/>
      <bottom style="thick">
        <color theme="8"/>
      </bottom>
      <diagonal/>
    </border>
    <border>
      <left style="thin">
        <color theme="8"/>
      </left>
      <right/>
      <top/>
      <bottom style="thick">
        <color theme="8"/>
      </bottom>
      <diagonal/>
    </border>
    <border>
      <left/>
      <right style="thin">
        <color theme="8"/>
      </right>
      <top style="thin">
        <color theme="8"/>
      </top>
      <bottom/>
      <diagonal/>
    </border>
    <border>
      <left style="thin">
        <color theme="8"/>
      </left>
      <right/>
      <top style="thin">
        <color theme="8"/>
      </top>
      <bottom/>
      <diagonal/>
    </border>
    <border>
      <left/>
      <right/>
      <top style="thin">
        <color theme="8"/>
      </top>
      <bottom/>
      <diagonal/>
    </border>
    <border>
      <left style="thin">
        <color theme="8"/>
      </left>
      <right style="thin">
        <color theme="8"/>
      </right>
      <top style="thin">
        <color theme="8"/>
      </top>
      <bottom/>
      <diagonal/>
    </border>
    <border>
      <left style="thin">
        <color theme="8"/>
      </left>
      <right style="thin">
        <color theme="8"/>
      </right>
      <top/>
      <bottom style="thick">
        <color theme="8"/>
      </bottom>
      <diagonal/>
    </border>
    <border>
      <left style="thin">
        <color theme="8"/>
      </left>
      <right/>
      <top style="thick">
        <color theme="8"/>
      </top>
      <bottom style="thin">
        <color theme="8"/>
      </bottom>
      <diagonal/>
    </border>
    <border>
      <left/>
      <right style="thin">
        <color theme="8"/>
      </right>
      <top style="thick">
        <color theme="8"/>
      </top>
      <bottom style="thin">
        <color theme="8"/>
      </bottom>
      <diagonal/>
    </border>
    <border>
      <left/>
      <right/>
      <top/>
      <bottom style="thin">
        <color indexed="64"/>
      </bottom>
      <diagonal/>
    </border>
    <border>
      <left/>
      <right/>
      <top style="thick">
        <color theme="8"/>
      </top>
      <bottom/>
      <diagonal/>
    </border>
    <border>
      <left style="thin">
        <color theme="8"/>
      </left>
      <right/>
      <top style="medium">
        <color theme="8"/>
      </top>
      <bottom/>
      <diagonal/>
    </border>
    <border>
      <left/>
      <right style="medium">
        <color theme="8"/>
      </right>
      <top style="medium">
        <color theme="8"/>
      </top>
      <bottom/>
      <diagonal/>
    </border>
    <border>
      <left style="thin">
        <color theme="8"/>
      </left>
      <right style="thin">
        <color theme="8"/>
      </right>
      <top style="medium">
        <color theme="8"/>
      </top>
      <bottom/>
      <diagonal/>
    </border>
    <border>
      <left style="thin">
        <color theme="8"/>
      </left>
      <right style="medium">
        <color theme="8"/>
      </right>
      <top style="medium">
        <color theme="8"/>
      </top>
      <bottom style="thin">
        <color theme="8"/>
      </bottom>
      <diagonal/>
    </border>
    <border>
      <left style="medium">
        <color theme="8"/>
      </left>
      <right style="thin">
        <color theme="8"/>
      </right>
      <top style="medium">
        <color theme="8"/>
      </top>
      <bottom/>
      <diagonal/>
    </border>
    <border>
      <left/>
      <right style="medium">
        <color theme="8"/>
      </right>
      <top/>
      <bottom style="thin">
        <color theme="8"/>
      </bottom>
      <diagonal/>
    </border>
    <border>
      <left style="medium">
        <color theme="8"/>
      </left>
      <right style="thin">
        <color theme="8"/>
      </right>
      <top/>
      <bottom style="thin">
        <color theme="8"/>
      </bottom>
      <diagonal/>
    </border>
    <border>
      <left/>
      <right/>
      <top style="thin">
        <color theme="8"/>
      </top>
      <bottom style="thin">
        <color indexed="64"/>
      </bottom>
      <diagonal/>
    </border>
    <border>
      <left/>
      <right/>
      <top style="thin">
        <color indexed="64"/>
      </top>
      <bottom style="thin">
        <color theme="8"/>
      </bottom>
      <diagonal/>
    </border>
    <border>
      <left/>
      <right style="thin">
        <color indexed="64"/>
      </right>
      <top style="thin">
        <color theme="8"/>
      </top>
      <bottom/>
      <diagonal/>
    </border>
    <border>
      <left/>
      <right style="thin">
        <color indexed="64"/>
      </right>
      <top/>
      <bottom/>
      <diagonal/>
    </border>
    <border>
      <left/>
      <right style="thin">
        <color indexed="64"/>
      </right>
      <top/>
      <bottom style="thin">
        <color theme="8"/>
      </bottom>
      <diagonal/>
    </border>
    <border>
      <left/>
      <right style="medium">
        <color theme="8"/>
      </right>
      <top/>
      <bottom/>
      <diagonal/>
    </border>
    <border>
      <left style="thin">
        <color indexed="64"/>
      </left>
      <right/>
      <top/>
      <bottom/>
      <diagonal/>
    </border>
    <border>
      <left style="thin">
        <color theme="8"/>
      </left>
      <right/>
      <top style="thin">
        <color indexed="64"/>
      </top>
      <bottom/>
      <diagonal/>
    </border>
    <border>
      <left/>
      <right style="thin">
        <color theme="8"/>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style="thin">
        <color theme="8"/>
      </bottom>
      <diagonal/>
    </border>
    <border>
      <left style="thin">
        <color indexed="64"/>
      </left>
      <right/>
      <top style="thin">
        <color indexed="64"/>
      </top>
      <bottom/>
      <diagonal/>
    </border>
    <border>
      <left/>
      <right style="thin">
        <color theme="8"/>
      </right>
      <top/>
      <bottom style="thin">
        <color indexed="64"/>
      </bottom>
      <diagonal/>
    </border>
    <border>
      <left style="medium">
        <color theme="8"/>
      </left>
      <right style="thin">
        <color theme="8"/>
      </right>
      <top/>
      <bottom style="thick">
        <color theme="8"/>
      </bottom>
      <diagonal/>
    </border>
    <border>
      <left style="medium">
        <color theme="8"/>
      </left>
      <right style="thin">
        <color theme="8"/>
      </right>
      <top/>
      <bottom/>
      <diagonal/>
    </border>
    <border>
      <left/>
      <right/>
      <top/>
      <bottom style="thin">
        <color rgb="FF857363"/>
      </bottom>
      <diagonal/>
    </border>
    <border>
      <left style="thin">
        <color rgb="FF857363"/>
      </left>
      <right style="thin">
        <color rgb="FF857363"/>
      </right>
      <top style="thin">
        <color rgb="FF857363"/>
      </top>
      <bottom style="thin">
        <color rgb="FF857363"/>
      </bottom>
      <diagonal/>
    </border>
    <border>
      <left/>
      <right style="thin">
        <color rgb="FF857363"/>
      </right>
      <top style="thin">
        <color rgb="FF857363"/>
      </top>
      <bottom style="thin">
        <color rgb="FF857363"/>
      </bottom>
      <diagonal/>
    </border>
    <border>
      <left style="thin">
        <color rgb="FF857363"/>
      </left>
      <right/>
      <top style="thin">
        <color rgb="FF857363"/>
      </top>
      <bottom style="thin">
        <color rgb="FF857363"/>
      </bottom>
      <diagonal/>
    </border>
    <border>
      <left style="thin">
        <color rgb="FF857363"/>
      </left>
      <right/>
      <top/>
      <bottom/>
      <diagonal/>
    </border>
    <border>
      <left/>
      <right style="thin">
        <color rgb="FF857363"/>
      </right>
      <top/>
      <bottom/>
      <diagonal/>
    </border>
    <border>
      <left/>
      <right style="thin">
        <color rgb="FF857363"/>
      </right>
      <top style="thin">
        <color rgb="FF857363"/>
      </top>
      <bottom/>
      <diagonal/>
    </border>
    <border>
      <left style="thin">
        <color rgb="FF857363"/>
      </left>
      <right/>
      <top/>
      <bottom style="thin">
        <color rgb="FF857363"/>
      </bottom>
      <diagonal/>
    </border>
    <border>
      <left/>
      <right style="thin">
        <color rgb="FF857363"/>
      </right>
      <top/>
      <bottom style="thin">
        <color rgb="FF857363"/>
      </bottom>
      <diagonal/>
    </border>
    <border>
      <left/>
      <right/>
      <top style="thin">
        <color rgb="FF452325"/>
      </top>
      <bottom/>
      <diagonal/>
    </border>
    <border>
      <left style="thin">
        <color rgb="FF857363"/>
      </left>
      <right/>
      <top style="thin">
        <color rgb="FF452325"/>
      </top>
      <bottom/>
      <diagonal/>
    </border>
    <border>
      <left/>
      <right style="thin">
        <color rgb="FF857363"/>
      </right>
      <top style="thin">
        <color rgb="FF452325"/>
      </top>
      <bottom/>
      <diagonal/>
    </border>
    <border>
      <left/>
      <right style="thin">
        <color rgb="FF857363"/>
      </right>
      <top/>
      <bottom style="thick">
        <color rgb="FF857363"/>
      </bottom>
      <diagonal/>
    </border>
    <border>
      <left/>
      <right/>
      <top/>
      <bottom style="thick">
        <color rgb="FF857363"/>
      </bottom>
      <diagonal/>
    </border>
    <border>
      <left/>
      <right style="thin">
        <color theme="8"/>
      </right>
      <top style="thin">
        <color rgb="FF857363"/>
      </top>
      <bottom/>
      <diagonal/>
    </border>
    <border>
      <left style="thin">
        <color theme="8"/>
      </left>
      <right/>
      <top style="thin">
        <color rgb="FF857363"/>
      </top>
      <bottom/>
      <diagonal/>
    </border>
    <border>
      <left style="thin">
        <color rgb="FF857363"/>
      </left>
      <right/>
      <top/>
      <bottom style="thick">
        <color rgb="FF857363"/>
      </bottom>
      <diagonal/>
    </border>
    <border>
      <left style="thin">
        <color theme="8"/>
      </left>
      <right style="thin">
        <color theme="8"/>
      </right>
      <top style="thick">
        <color theme="8"/>
      </top>
      <bottom style="thin">
        <color theme="8"/>
      </bottom>
      <diagonal/>
    </border>
  </borders>
  <cellStyleXfs count="34">
    <xf numFmtId="0" fontId="0" fillId="0" borderId="0"/>
    <xf numFmtId="164" fontId="2" fillId="0" borderId="0" applyFont="0" applyFill="0" applyBorder="0" applyAlignment="0" applyProtection="0"/>
    <xf numFmtId="165" fontId="2" fillId="0" borderId="0" applyFon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3" fontId="5" fillId="0" borderId="0" applyFill="0" applyBorder="0" applyProtection="0">
      <alignment vertical="center"/>
    </xf>
    <xf numFmtId="0" fontId="4" fillId="0" borderId="0" applyNumberFormat="0" applyFill="0" applyBorder="0" applyAlignment="0" applyProtection="0"/>
    <xf numFmtId="3" fontId="2" fillId="0" borderId="1" applyNumberFormat="0" applyFont="0" applyFill="0" applyAlignment="0" applyProtection="0">
      <alignment horizontal="right"/>
    </xf>
    <xf numFmtId="0" fontId="5" fillId="2" borderId="0" applyNumberFormat="0" applyFill="0" applyBorder="0" applyProtection="0">
      <alignment vertical="center"/>
    </xf>
    <xf numFmtId="0" fontId="5" fillId="0" borderId="2" applyNumberFormat="0" applyFill="0" applyProtection="0">
      <alignment vertical="center"/>
    </xf>
    <xf numFmtId="0" fontId="5" fillId="2" borderId="3" applyNumberFormat="0" applyProtection="0">
      <alignment vertical="center"/>
    </xf>
    <xf numFmtId="0" fontId="6"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3" fontId="2" fillId="0" borderId="0" applyFill="0" applyBorder="0" applyAlignment="0" applyProtection="0">
      <alignment horizontal="right"/>
    </xf>
    <xf numFmtId="0" fontId="16" fillId="0" borderId="0" applyNumberFormat="0" applyFill="0" applyBorder="0" applyAlignment="0" applyProtection="0"/>
    <xf numFmtId="0" fontId="1" fillId="0" borderId="0"/>
    <xf numFmtId="0" fontId="5" fillId="0" borderId="39">
      <alignment horizontal="center" vertical="center"/>
    </xf>
    <xf numFmtId="0" fontId="25" fillId="0" borderId="0"/>
    <xf numFmtId="0" fontId="19" fillId="0" borderId="0"/>
    <xf numFmtId="0" fontId="25" fillId="0" borderId="0"/>
    <xf numFmtId="0" fontId="26" fillId="0" borderId="0" applyNumberFormat="0" applyBorder="0" applyAlignment="0"/>
    <xf numFmtId="0" fontId="19" fillId="0" borderId="0"/>
    <xf numFmtId="0" fontId="25" fillId="0" borderId="0"/>
    <xf numFmtId="0" fontId="19" fillId="0" borderId="0"/>
    <xf numFmtId="0" fontId="25" fillId="0" borderId="0"/>
    <xf numFmtId="0" fontId="19" fillId="0" borderId="0"/>
    <xf numFmtId="0" fontId="19" fillId="0" borderId="0"/>
    <xf numFmtId="0" fontId="1" fillId="0" borderId="0"/>
    <xf numFmtId="9" fontId="1" fillId="0" borderId="0" applyFon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41" fontId="19" fillId="0" borderId="0" applyFont="0" applyFill="0" applyBorder="0" applyAlignment="0" applyProtection="0"/>
    <xf numFmtId="42" fontId="19" fillId="0" borderId="0" applyFont="0" applyFill="0" applyBorder="0" applyAlignment="0" applyProtection="0"/>
  </cellStyleXfs>
  <cellXfs count="374">
    <xf numFmtId="0" fontId="0" fillId="0" borderId="0" xfId="0"/>
    <xf numFmtId="0" fontId="5" fillId="2" borderId="0" xfId="0" applyFont="1" applyFill="1"/>
    <xf numFmtId="0" fontId="0" fillId="0" borderId="0" xfId="0" applyAlignment="1">
      <alignment horizontal="right"/>
    </xf>
    <xf numFmtId="0" fontId="5" fillId="2" borderId="6" xfId="10" applyBorder="1">
      <alignment vertical="center"/>
    </xf>
    <xf numFmtId="0" fontId="5" fillId="2" borderId="7" xfId="10" applyBorder="1">
      <alignment vertical="center"/>
    </xf>
    <xf numFmtId="0" fontId="5" fillId="2" borderId="11" xfId="10" applyBorder="1" applyAlignment="1">
      <alignment horizontal="center" vertical="center"/>
    </xf>
    <xf numFmtId="166" fontId="0" fillId="0" borderId="13" xfId="0" applyNumberFormat="1" applyBorder="1" applyAlignment="1">
      <alignment horizontal="right"/>
    </xf>
    <xf numFmtId="166" fontId="0" fillId="0" borderId="0" xfId="0" applyNumberFormat="1" applyBorder="1" applyAlignment="1">
      <alignment horizontal="right"/>
    </xf>
    <xf numFmtId="0" fontId="7" fillId="0" borderId="0" xfId="0" applyFont="1" applyAlignment="1">
      <alignment vertical="center"/>
    </xf>
    <xf numFmtId="0" fontId="9" fillId="0" borderId="0" xfId="0" applyFont="1" applyAlignment="1">
      <alignment horizontal="left" vertical="center" wrapText="1" indent="2"/>
    </xf>
    <xf numFmtId="0" fontId="0" fillId="0" borderId="0" xfId="0" applyAlignment="1">
      <alignment vertical="top" wrapText="1"/>
    </xf>
    <xf numFmtId="0" fontId="13" fillId="0" borderId="0" xfId="0" applyFont="1" applyAlignment="1">
      <alignment vertical="top" wrapText="1"/>
    </xf>
    <xf numFmtId="0" fontId="12" fillId="0" borderId="0" xfId="0" applyFont="1" applyAlignment="1">
      <alignment vertical="top" wrapText="1"/>
    </xf>
    <xf numFmtId="0" fontId="5" fillId="2" borderId="3" xfId="10">
      <alignment vertical="center"/>
    </xf>
    <xf numFmtId="0" fontId="2" fillId="0" borderId="2" xfId="9" applyFont="1">
      <alignment vertical="center"/>
    </xf>
    <xf numFmtId="0" fontId="6" fillId="0" borderId="0" xfId="11"/>
    <xf numFmtId="0" fontId="0" fillId="0" borderId="0" xfId="0" applyAlignment="1">
      <alignment horizontal="left" vertical="top"/>
    </xf>
    <xf numFmtId="0" fontId="6" fillId="0" borderId="0" xfId="11" applyAlignment="1">
      <alignment horizontal="left"/>
    </xf>
    <xf numFmtId="0" fontId="0" fillId="0" borderId="0" xfId="0" applyAlignment="1">
      <alignment horizontal="left"/>
    </xf>
    <xf numFmtId="166" fontId="0" fillId="0" borderId="0" xfId="0" applyNumberFormat="1"/>
    <xf numFmtId="0" fontId="17" fillId="0" borderId="0" xfId="15" applyFont="1" applyAlignment="1">
      <alignment horizontal="left" vertical="top" wrapText="1"/>
    </xf>
    <xf numFmtId="0" fontId="6" fillId="0" borderId="0" xfId="0" applyFont="1" applyAlignment="1">
      <alignment horizontal="left" vertical="center" wrapText="1"/>
    </xf>
    <xf numFmtId="0" fontId="0" fillId="0" borderId="0" xfId="0" applyAlignment="1">
      <alignment horizontal="left" vertical="center"/>
    </xf>
    <xf numFmtId="0" fontId="0" fillId="0" borderId="0" xfId="0" applyAlignment="1">
      <alignment vertical="center"/>
    </xf>
    <xf numFmtId="0" fontId="0" fillId="0" borderId="0" xfId="0" applyFont="1" applyAlignment="1">
      <alignment vertical="center" wrapText="1"/>
    </xf>
    <xf numFmtId="166" fontId="2" fillId="0" borderId="0" xfId="9" applyNumberFormat="1" applyFont="1" applyBorder="1">
      <alignment vertical="center"/>
    </xf>
    <xf numFmtId="0" fontId="4" fillId="0" borderId="0" xfId="6"/>
    <xf numFmtId="0" fontId="0" fillId="0" borderId="0" xfId="0" applyBorder="1"/>
    <xf numFmtId="166" fontId="0" fillId="0" borderId="0" xfId="0" applyNumberFormat="1" applyBorder="1"/>
    <xf numFmtId="0" fontId="0" fillId="0" borderId="0" xfId="0" applyAlignment="1">
      <alignment horizontal="left" vertical="top" wrapText="1"/>
    </xf>
    <xf numFmtId="0" fontId="0" fillId="0" borderId="0" xfId="0" applyAlignment="1">
      <alignment horizontal="left" vertical="top"/>
    </xf>
    <xf numFmtId="0" fontId="0" fillId="0" borderId="0" xfId="0" applyAlignment="1">
      <alignment horizontal="left" vertical="top"/>
    </xf>
    <xf numFmtId="0" fontId="19" fillId="0" borderId="0" xfId="0" applyFont="1" applyAlignment="1"/>
    <xf numFmtId="0" fontId="18" fillId="0" borderId="0" xfId="0" applyFont="1"/>
    <xf numFmtId="0" fontId="20" fillId="0" borderId="0" xfId="0" applyFont="1"/>
    <xf numFmtId="0" fontId="18" fillId="0" borderId="26" xfId="0" applyFont="1" applyBorder="1"/>
    <xf numFmtId="0" fontId="0" fillId="2" borderId="27" xfId="0" applyFill="1" applyBorder="1"/>
    <xf numFmtId="0" fontId="0" fillId="2" borderId="28" xfId="0" applyFill="1" applyBorder="1"/>
    <xf numFmtId="0" fontId="5" fillId="2" borderId="11" xfId="0" applyFont="1" applyFill="1" applyBorder="1" applyAlignment="1">
      <alignment horizontal="center"/>
    </xf>
    <xf numFmtId="0" fontId="5" fillId="2" borderId="9" xfId="0" applyFont="1" applyFill="1" applyBorder="1" applyAlignment="1">
      <alignment horizontal="center" vertical="center"/>
    </xf>
    <xf numFmtId="0" fontId="5" fillId="2" borderId="11" xfId="0" applyFont="1" applyFill="1" applyBorder="1" applyAlignment="1">
      <alignment horizontal="center" vertical="center"/>
    </xf>
    <xf numFmtId="0" fontId="21" fillId="0" borderId="29" xfId="0" applyFont="1" applyFill="1" applyBorder="1"/>
    <xf numFmtId="0" fontId="8" fillId="2" borderId="29" xfId="0" applyFont="1" applyFill="1" applyBorder="1" applyAlignment="1">
      <alignment horizontal="left" vertical="center" wrapText="1"/>
    </xf>
    <xf numFmtId="0" fontId="0" fillId="0" borderId="29" xfId="0" applyBorder="1" applyAlignment="1">
      <alignment horizontal="left"/>
    </xf>
    <xf numFmtId="3" fontId="0" fillId="0" borderId="0" xfId="0" applyNumberFormat="1" applyBorder="1" applyAlignment="1">
      <alignment horizontal="right"/>
    </xf>
    <xf numFmtId="0" fontId="7" fillId="0" borderId="29" xfId="0" applyFont="1" applyBorder="1" applyAlignment="1">
      <alignment horizontal="left" vertical="center" wrapText="1"/>
    </xf>
    <xf numFmtId="0" fontId="0" fillId="0" borderId="28" xfId="0" applyBorder="1" applyAlignment="1">
      <alignment horizontal="left"/>
    </xf>
    <xf numFmtId="166" fontId="0" fillId="0" borderId="30" xfId="0" applyNumberFormat="1" applyBorder="1" applyAlignment="1">
      <alignment horizontal="right"/>
    </xf>
    <xf numFmtId="166" fontId="0" fillId="0" borderId="26" xfId="0" applyNumberFormat="1" applyBorder="1"/>
    <xf numFmtId="0" fontId="0" fillId="0" borderId="33" xfId="0" applyBorder="1" applyAlignment="1">
      <alignment horizontal="left"/>
    </xf>
    <xf numFmtId="3" fontId="0" fillId="0" borderId="34" xfId="0" applyNumberFormat="1" applyBorder="1" applyAlignment="1">
      <alignment horizontal="right"/>
    </xf>
    <xf numFmtId="0" fontId="0" fillId="0" borderId="35" xfId="0" applyBorder="1" applyAlignment="1">
      <alignment horizontal="left"/>
    </xf>
    <xf numFmtId="0" fontId="0" fillId="0" borderId="36" xfId="0" applyBorder="1" applyAlignment="1">
      <alignment horizontal="left"/>
    </xf>
    <xf numFmtId="3" fontId="21" fillId="0" borderId="0" xfId="0" applyNumberFormat="1" applyFont="1" applyFill="1" applyBorder="1" applyAlignment="1">
      <alignment horizontal="right"/>
    </xf>
    <xf numFmtId="3" fontId="0" fillId="0" borderId="0" xfId="0" applyNumberFormat="1" applyAlignment="1">
      <alignment horizontal="right"/>
    </xf>
    <xf numFmtId="166" fontId="0" fillId="0" borderId="0" xfId="0" applyNumberFormat="1" applyAlignment="1">
      <alignment horizontal="right"/>
    </xf>
    <xf numFmtId="0" fontId="0" fillId="0" borderId="26" xfId="0" applyBorder="1" applyAlignment="1">
      <alignment horizontal="right"/>
    </xf>
    <xf numFmtId="166" fontId="0" fillId="0" borderId="26" xfId="0" applyNumberFormat="1" applyBorder="1" applyAlignment="1">
      <alignment horizontal="right"/>
    </xf>
    <xf numFmtId="0" fontId="0" fillId="0" borderId="0" xfId="12" applyFont="1" applyAlignment="1"/>
    <xf numFmtId="16" fontId="0" fillId="0" borderId="29" xfId="0" applyNumberFormat="1" applyBorder="1" applyAlignment="1">
      <alignment horizontal="left"/>
    </xf>
    <xf numFmtId="0" fontId="0" fillId="0" borderId="12" xfId="0" applyBorder="1" applyAlignment="1">
      <alignment horizontal="left"/>
    </xf>
    <xf numFmtId="0" fontId="8" fillId="2" borderId="12" xfId="0" applyFont="1" applyFill="1" applyBorder="1" applyAlignment="1">
      <alignment horizontal="left" vertical="center" wrapText="1"/>
    </xf>
    <xf numFmtId="0" fontId="0" fillId="0" borderId="0" xfId="12" applyFont="1" applyAlignment="1">
      <alignment horizontal="left" vertical="top" wrapText="1"/>
    </xf>
    <xf numFmtId="0" fontId="0" fillId="0" borderId="26" xfId="0" applyBorder="1"/>
    <xf numFmtId="16" fontId="0" fillId="0" borderId="0" xfId="0" applyNumberFormat="1" applyAlignment="1">
      <alignment horizontal="left"/>
    </xf>
    <xf numFmtId="0" fontId="0" fillId="0" borderId="0" xfId="0" applyAlignment="1">
      <alignment horizontal="left" vertical="top"/>
    </xf>
    <xf numFmtId="0" fontId="15" fillId="0" borderId="0" xfId="0" applyFont="1" applyAlignment="1">
      <alignment vertical="center" wrapText="1"/>
    </xf>
    <xf numFmtId="0" fontId="14" fillId="0" borderId="0" xfId="0" applyFont="1" applyAlignment="1">
      <alignment vertical="center" wrapText="1"/>
    </xf>
    <xf numFmtId="0" fontId="7" fillId="0" borderId="0" xfId="0" applyFont="1" applyAlignment="1">
      <alignment vertical="center" wrapText="1"/>
    </xf>
    <xf numFmtId="0" fontId="12" fillId="0" borderId="0" xfId="0" applyFont="1" applyAlignment="1">
      <alignment vertical="center" wrapText="1"/>
    </xf>
    <xf numFmtId="0" fontId="8" fillId="0" borderId="0" xfId="0" applyFont="1" applyAlignment="1">
      <alignment vertical="center" wrapText="1"/>
    </xf>
    <xf numFmtId="0" fontId="0" fillId="0" borderId="0" xfId="0" applyAlignment="1">
      <alignment horizontal="left" vertical="top"/>
    </xf>
    <xf numFmtId="0" fontId="0" fillId="0" borderId="18" xfId="0" applyBorder="1"/>
    <xf numFmtId="0" fontId="22" fillId="0" borderId="0" xfId="12" applyFont="1" applyAlignment="1">
      <alignment horizontal="left" vertical="top"/>
    </xf>
    <xf numFmtId="3" fontId="0" fillId="0" borderId="12" xfId="0" applyNumberFormat="1" applyBorder="1" applyAlignment="1">
      <alignment horizontal="right"/>
    </xf>
    <xf numFmtId="3" fontId="0" fillId="0" borderId="33" xfId="0" applyNumberFormat="1" applyBorder="1" applyAlignment="1">
      <alignment horizontal="right"/>
    </xf>
    <xf numFmtId="0" fontId="0" fillId="0" borderId="0" xfId="0"/>
    <xf numFmtId="0" fontId="5" fillId="2" borderId="5" xfId="0" applyFont="1" applyFill="1" applyBorder="1" applyAlignment="1">
      <alignment horizontal="center"/>
    </xf>
    <xf numFmtId="0" fontId="18" fillId="0" borderId="0" xfId="0" applyFont="1" applyBorder="1"/>
    <xf numFmtId="0" fontId="0" fillId="0" borderId="30" xfId="0" applyBorder="1"/>
    <xf numFmtId="0" fontId="0" fillId="0" borderId="0" xfId="0" applyAlignment="1">
      <alignment horizontal="left" vertical="top"/>
    </xf>
    <xf numFmtId="0" fontId="13" fillId="0" borderId="0" xfId="16" applyFont="1" applyFill="1" applyBorder="1" applyAlignment="1">
      <alignment wrapText="1"/>
    </xf>
    <xf numFmtId="0" fontId="0" fillId="0" borderId="0" xfId="0" applyAlignment="1">
      <alignment vertical="top"/>
    </xf>
    <xf numFmtId="0" fontId="0" fillId="0" borderId="26" xfId="0" applyBorder="1" applyAlignment="1">
      <alignment vertical="top"/>
    </xf>
    <xf numFmtId="3" fontId="18" fillId="0" borderId="0" xfId="0" applyNumberFormat="1" applyFont="1"/>
    <xf numFmtId="3" fontId="2" fillId="0" borderId="25" xfId="10" applyNumberFormat="1" applyFont="1" applyFill="1" applyBorder="1" applyAlignment="1">
      <alignment horizontal="right" vertical="center"/>
    </xf>
    <xf numFmtId="0" fontId="0" fillId="0" borderId="0" xfId="0" applyAlignment="1">
      <alignment horizontal="left" vertical="top"/>
    </xf>
    <xf numFmtId="0" fontId="6" fillId="2" borderId="0" xfId="11" applyFill="1"/>
    <xf numFmtId="0" fontId="17" fillId="2" borderId="0" xfId="15" applyFont="1" applyFill="1"/>
    <xf numFmtId="0" fontId="14" fillId="0" borderId="26" xfId="0" applyFont="1" applyBorder="1" applyAlignment="1">
      <alignment vertical="center" wrapText="1"/>
    </xf>
    <xf numFmtId="0" fontId="7" fillId="0" borderId="26" xfId="0" applyFont="1" applyBorder="1" applyAlignment="1">
      <alignment vertical="center" wrapText="1"/>
    </xf>
    <xf numFmtId="0" fontId="12" fillId="0" borderId="26" xfId="0" applyFont="1" applyBorder="1" applyAlignment="1">
      <alignment vertical="center" wrapText="1"/>
    </xf>
    <xf numFmtId="0" fontId="15" fillId="0" borderId="26" xfId="0" applyFont="1" applyBorder="1" applyAlignment="1">
      <alignment vertical="center" wrapText="1"/>
    </xf>
    <xf numFmtId="0" fontId="0" fillId="0" borderId="26" xfId="0" applyBorder="1" applyAlignment="1">
      <alignment vertical="top" wrapText="1"/>
    </xf>
    <xf numFmtId="3" fontId="29" fillId="2" borderId="0" xfId="0" applyNumberFormat="1" applyFont="1" applyFill="1" applyBorder="1" applyAlignment="1">
      <alignment horizontal="right" vertical="center" wrapText="1"/>
    </xf>
    <xf numFmtId="0" fontId="29" fillId="2" borderId="0" xfId="0" applyFont="1" applyFill="1" applyBorder="1" applyAlignment="1">
      <alignment horizontal="right" vertical="center" wrapText="1"/>
    </xf>
    <xf numFmtId="166" fontId="29" fillId="2" borderId="13" xfId="0" applyNumberFormat="1" applyFont="1" applyFill="1" applyBorder="1" applyAlignment="1">
      <alignment horizontal="right" vertical="center" wrapText="1"/>
    </xf>
    <xf numFmtId="3" fontId="30" fillId="2" borderId="0" xfId="0" applyNumberFormat="1" applyFont="1" applyFill="1" applyBorder="1" applyAlignment="1">
      <alignment horizontal="right"/>
    </xf>
    <xf numFmtId="166" fontId="30" fillId="2" borderId="13" xfId="0" applyNumberFormat="1" applyFont="1" applyFill="1" applyBorder="1" applyAlignment="1">
      <alignment horizontal="right"/>
    </xf>
    <xf numFmtId="166" fontId="30" fillId="2" borderId="0" xfId="0" applyNumberFormat="1" applyFont="1" applyFill="1" applyBorder="1" applyAlignment="1">
      <alignment horizontal="right"/>
    </xf>
    <xf numFmtId="3" fontId="30" fillId="2" borderId="0" xfId="0" applyNumberFormat="1" applyFont="1" applyFill="1" applyAlignment="1">
      <alignment horizontal="right"/>
    </xf>
    <xf numFmtId="166" fontId="30" fillId="2" borderId="0" xfId="0" applyNumberFormat="1" applyFont="1" applyFill="1" applyAlignment="1">
      <alignment horizontal="right"/>
    </xf>
    <xf numFmtId="0" fontId="29" fillId="2" borderId="13" xfId="0" applyFont="1" applyFill="1" applyBorder="1" applyAlignment="1">
      <alignment horizontal="right" vertical="center" wrapText="1"/>
    </xf>
    <xf numFmtId="0" fontId="30" fillId="2" borderId="13" xfId="0" applyFont="1" applyFill="1" applyBorder="1" applyAlignment="1">
      <alignment horizontal="right"/>
    </xf>
    <xf numFmtId="0" fontId="30" fillId="2" borderId="0" xfId="0" applyFont="1" applyFill="1" applyAlignment="1">
      <alignment horizontal="right"/>
    </xf>
    <xf numFmtId="166" fontId="31" fillId="0" borderId="0" xfId="0" applyNumberFormat="1" applyFont="1" applyBorder="1" applyAlignment="1">
      <alignment horizontal="right"/>
    </xf>
    <xf numFmtId="166" fontId="31" fillId="0" borderId="13" xfId="0" applyNumberFormat="1" applyFont="1" applyBorder="1" applyAlignment="1">
      <alignment horizontal="right"/>
    </xf>
    <xf numFmtId="166" fontId="31" fillId="0" borderId="32" xfId="0" applyNumberFormat="1" applyFont="1" applyBorder="1" applyAlignment="1">
      <alignment horizontal="right"/>
    </xf>
    <xf numFmtId="166" fontId="31" fillId="0" borderId="34" xfId="0" applyNumberFormat="1" applyFont="1" applyBorder="1" applyAlignment="1">
      <alignment horizontal="right"/>
    </xf>
    <xf numFmtId="3" fontId="29" fillId="2" borderId="12" xfId="0" applyNumberFormat="1" applyFont="1" applyFill="1" applyBorder="1" applyAlignment="1">
      <alignment horizontal="right" vertical="center" wrapText="1"/>
    </xf>
    <xf numFmtId="3" fontId="0" fillId="0" borderId="0" xfId="0" applyNumberFormat="1"/>
    <xf numFmtId="3" fontId="30" fillId="2" borderId="12" xfId="0" applyNumberFormat="1" applyFont="1" applyFill="1" applyBorder="1" applyAlignment="1">
      <alignment horizontal="right"/>
    </xf>
    <xf numFmtId="0" fontId="4" fillId="0" borderId="0" xfId="6" applyAlignment="1">
      <alignment vertical="top"/>
    </xf>
    <xf numFmtId="0" fontId="4" fillId="0" borderId="0" xfId="6" applyFill="1" applyBorder="1" applyAlignment="1">
      <alignment vertical="top"/>
    </xf>
    <xf numFmtId="0" fontId="23" fillId="0" borderId="0" xfId="0" applyFont="1" applyFill="1" applyAlignment="1">
      <alignment horizontal="left" vertical="top"/>
    </xf>
    <xf numFmtId="0" fontId="23" fillId="0" borderId="0" xfId="0" applyFont="1" applyAlignment="1">
      <alignment horizontal="left" vertical="top"/>
    </xf>
    <xf numFmtId="0" fontId="0" fillId="0" borderId="0" xfId="0" applyAlignment="1">
      <alignment horizontal="left" vertical="top"/>
    </xf>
    <xf numFmtId="0" fontId="22" fillId="0" borderId="0" xfId="12" applyFont="1" applyAlignment="1">
      <alignment wrapText="1"/>
    </xf>
    <xf numFmtId="0" fontId="23" fillId="0" borderId="40" xfId="0" applyFont="1" applyFill="1" applyBorder="1" applyAlignment="1">
      <alignment vertical="top"/>
    </xf>
    <xf numFmtId="0" fontId="23" fillId="0" borderId="40" xfId="0" applyFont="1" applyFill="1" applyBorder="1" applyAlignment="1">
      <alignment vertical="top" wrapText="1"/>
    </xf>
    <xf numFmtId="0" fontId="18" fillId="0" borderId="0" xfId="0" applyFont="1" applyAlignment="1"/>
    <xf numFmtId="0" fontId="0" fillId="0" borderId="0" xfId="0" applyAlignment="1"/>
    <xf numFmtId="166" fontId="29" fillId="2" borderId="0" xfId="0" applyNumberFormat="1" applyFont="1" applyFill="1" applyBorder="1" applyAlignment="1">
      <alignment horizontal="right" vertical="center" wrapText="1"/>
    </xf>
    <xf numFmtId="0" fontId="5" fillId="2" borderId="25" xfId="10" applyBorder="1">
      <alignment vertical="center"/>
    </xf>
    <xf numFmtId="0" fontId="5" fillId="3" borderId="0" xfId="0" applyFont="1" applyFill="1"/>
    <xf numFmtId="0" fontId="5" fillId="2" borderId="0" xfId="10" applyBorder="1" applyAlignment="1">
      <alignment vertical="top"/>
    </xf>
    <xf numFmtId="0" fontId="5" fillId="2" borderId="2" xfId="10" applyBorder="1" applyAlignment="1">
      <alignment vertical="top"/>
    </xf>
    <xf numFmtId="3" fontId="5" fillId="3" borderId="0" xfId="14" applyFont="1" applyFill="1" applyAlignment="1">
      <alignment horizontal="right"/>
    </xf>
    <xf numFmtId="3" fontId="5" fillId="2" borderId="3" xfId="10" applyNumberFormat="1" applyAlignment="1">
      <alignment horizontal="right" vertical="center"/>
    </xf>
    <xf numFmtId="166" fontId="5" fillId="2" borderId="3" xfId="10" applyNumberFormat="1" applyAlignment="1">
      <alignment horizontal="right" vertical="center"/>
    </xf>
    <xf numFmtId="0" fontId="7" fillId="0" borderId="0" xfId="0" applyFont="1" applyAlignment="1">
      <alignment vertical="center" wrapText="1"/>
    </xf>
    <xf numFmtId="0" fontId="0" fillId="0" borderId="0" xfId="0" applyAlignment="1">
      <alignment horizontal="left" vertical="top" wrapText="1"/>
    </xf>
    <xf numFmtId="0" fontId="0" fillId="0" borderId="0" xfId="0" applyAlignment="1">
      <alignment horizontal="left" vertical="top"/>
    </xf>
    <xf numFmtId="0" fontId="13" fillId="0" borderId="0" xfId="0" applyFont="1" applyAlignment="1">
      <alignment horizontal="left" vertical="top" wrapText="1"/>
    </xf>
    <xf numFmtId="0" fontId="0" fillId="0" borderId="26" xfId="0" applyBorder="1" applyAlignment="1">
      <alignment horizontal="left" vertical="top" wrapText="1"/>
    </xf>
    <xf numFmtId="0" fontId="5" fillId="2" borderId="3" xfId="10">
      <alignment vertical="center"/>
    </xf>
    <xf numFmtId="0" fontId="21" fillId="0" borderId="0" xfId="0" applyFont="1" applyBorder="1" applyAlignment="1">
      <alignment horizontal="left" vertical="top" wrapText="1"/>
    </xf>
    <xf numFmtId="0" fontId="0" fillId="0" borderId="0" xfId="0" applyBorder="1" applyAlignment="1">
      <alignment horizontal="left" vertical="center" wrapText="1"/>
    </xf>
    <xf numFmtId="0" fontId="0" fillId="0" borderId="26" xfId="0" applyBorder="1" applyAlignment="1">
      <alignment horizontal="left" vertical="center" wrapText="1"/>
    </xf>
    <xf numFmtId="14" fontId="0" fillId="0" borderId="0" xfId="0" applyNumberFormat="1"/>
    <xf numFmtId="0" fontId="17" fillId="2" borderId="0" xfId="15" applyFont="1" applyFill="1" applyAlignment="1">
      <alignment horizontal="left" vertical="top" wrapText="1"/>
    </xf>
    <xf numFmtId="0" fontId="0" fillId="2" borderId="0" xfId="0" applyFill="1" applyAlignment="1">
      <alignment horizontal="left" vertical="top"/>
    </xf>
    <xf numFmtId="0" fontId="28" fillId="2" borderId="0" xfId="15" applyFont="1" applyFill="1" applyAlignment="1">
      <alignment horizontal="left" vertical="top" wrapText="1"/>
    </xf>
    <xf numFmtId="0" fontId="17" fillId="2" borderId="0" xfId="15" applyFont="1" applyFill="1" applyAlignment="1">
      <alignment vertical="top"/>
    </xf>
    <xf numFmtId="0" fontId="0" fillId="2" borderId="0" xfId="0" applyFill="1" applyAlignment="1">
      <alignment vertical="top"/>
    </xf>
    <xf numFmtId="3" fontId="0" fillId="0" borderId="25" xfId="0" applyNumberFormat="1" applyBorder="1" applyAlignment="1">
      <alignment horizontal="right"/>
    </xf>
    <xf numFmtId="0" fontId="4" fillId="0" borderId="0" xfId="6" applyAlignment="1">
      <alignment horizontal="left" vertical="top" wrapText="1"/>
    </xf>
    <xf numFmtId="0" fontId="5" fillId="2" borderId="0" xfId="10" applyBorder="1">
      <alignment vertical="center"/>
    </xf>
    <xf numFmtId="0" fontId="5" fillId="2" borderId="7" xfId="10" applyBorder="1" applyAlignment="1">
      <alignment horizontal="center" vertical="center"/>
    </xf>
    <xf numFmtId="0" fontId="5" fillId="2" borderId="46" xfId="10" applyBorder="1" applyAlignment="1">
      <alignment horizontal="center" vertical="center"/>
    </xf>
    <xf numFmtId="3" fontId="30" fillId="2" borderId="29" xfId="0" applyNumberFormat="1" applyFont="1" applyFill="1" applyBorder="1" applyAlignment="1">
      <alignment horizontal="right"/>
    </xf>
    <xf numFmtId="0" fontId="4" fillId="0" borderId="0" xfId="0" applyFont="1" applyFill="1" applyBorder="1"/>
    <xf numFmtId="0" fontId="7" fillId="0" borderId="34" xfId="0" applyFont="1" applyBorder="1" applyAlignment="1">
      <alignment vertical="center" wrapText="1"/>
    </xf>
    <xf numFmtId="0" fontId="0" fillId="0" borderId="0" xfId="0" applyBorder="1" applyAlignment="1">
      <alignment vertical="top"/>
    </xf>
    <xf numFmtId="0" fontId="0" fillId="0" borderId="26" xfId="9" applyFont="1" applyBorder="1" applyAlignment="1">
      <alignment vertical="top"/>
    </xf>
    <xf numFmtId="0" fontId="21" fillId="3" borderId="0" xfId="0" applyFont="1" applyFill="1" applyBorder="1" applyAlignment="1">
      <alignment horizontal="left" vertical="top" wrapText="1"/>
    </xf>
    <xf numFmtId="0" fontId="21" fillId="3" borderId="22" xfId="0" applyFont="1" applyFill="1" applyBorder="1" applyAlignment="1">
      <alignment horizontal="left" vertical="top" wrapText="1"/>
    </xf>
    <xf numFmtId="0" fontId="24" fillId="3" borderId="21" xfId="0" applyFont="1" applyFill="1" applyBorder="1" applyAlignment="1">
      <alignment horizontal="left" vertical="top" wrapText="1"/>
    </xf>
    <xf numFmtId="0" fontId="0" fillId="0" borderId="25" xfId="10" applyFont="1" applyFill="1" applyBorder="1" applyAlignment="1">
      <alignment horizontal="left" vertical="center"/>
    </xf>
    <xf numFmtId="0" fontId="25" fillId="0" borderId="0" xfId="18"/>
    <xf numFmtId="0" fontId="4" fillId="0" borderId="0" xfId="18" applyFont="1" applyAlignment="1">
      <alignment horizontal="left"/>
    </xf>
    <xf numFmtId="0" fontId="25" fillId="0" borderId="0" xfId="18" applyAlignment="1">
      <alignment horizontal="right"/>
    </xf>
    <xf numFmtId="0" fontId="25" fillId="0" borderId="0" xfId="18" applyAlignment="1">
      <alignment horizontal="left"/>
    </xf>
    <xf numFmtId="0" fontId="21" fillId="0" borderId="48" xfId="18" applyFont="1" applyBorder="1" applyAlignment="1">
      <alignment horizontal="right"/>
    </xf>
    <xf numFmtId="0" fontId="5" fillId="2" borderId="49" xfId="10" applyBorder="1">
      <alignment vertical="center"/>
    </xf>
    <xf numFmtId="3" fontId="0" fillId="0" borderId="50" xfId="0" applyNumberFormat="1" applyBorder="1" applyAlignment="1">
      <alignment horizontal="right"/>
    </xf>
    <xf numFmtId="167" fontId="0" fillId="0" borderId="0" xfId="0" applyNumberFormat="1" applyBorder="1" applyAlignment="1">
      <alignment horizontal="right"/>
    </xf>
    <xf numFmtId="167" fontId="31" fillId="0" borderId="34" xfId="0" applyNumberFormat="1" applyFont="1" applyBorder="1" applyAlignment="1">
      <alignment horizontal="right"/>
    </xf>
    <xf numFmtId="167" fontId="0" fillId="0" borderId="13" xfId="0" applyNumberFormat="1" applyBorder="1" applyAlignment="1">
      <alignment horizontal="right"/>
    </xf>
    <xf numFmtId="167" fontId="29" fillId="2" borderId="13" xfId="0" applyNumberFormat="1" applyFont="1" applyFill="1" applyBorder="1" applyAlignment="1">
      <alignment horizontal="right" vertical="center" wrapText="1"/>
    </xf>
    <xf numFmtId="167" fontId="31" fillId="0" borderId="32" xfId="0" applyNumberFormat="1" applyFont="1" applyBorder="1" applyAlignment="1">
      <alignment horizontal="right"/>
    </xf>
    <xf numFmtId="167" fontId="30" fillId="2" borderId="13" xfId="0" applyNumberFormat="1" applyFont="1" applyFill="1" applyBorder="1" applyAlignment="1">
      <alignment horizontal="right"/>
    </xf>
    <xf numFmtId="167" fontId="30" fillId="2" borderId="0" xfId="0" applyNumberFormat="1" applyFont="1" applyFill="1" applyAlignment="1">
      <alignment horizontal="right"/>
    </xf>
    <xf numFmtId="167" fontId="30" fillId="2" borderId="0" xfId="0" applyNumberFormat="1" applyFont="1" applyFill="1" applyBorder="1" applyAlignment="1">
      <alignment horizontal="right"/>
    </xf>
    <xf numFmtId="0" fontId="0" fillId="0" borderId="31" xfId="0" applyBorder="1" applyAlignment="1">
      <alignment horizontal="right"/>
    </xf>
    <xf numFmtId="166" fontId="31" fillId="0" borderId="32" xfId="0" applyNumberFormat="1" applyFont="1" applyFill="1" applyBorder="1" applyAlignment="1">
      <alignment horizontal="right"/>
    </xf>
    <xf numFmtId="3" fontId="21" fillId="0" borderId="12" xfId="0" applyNumberFormat="1" applyFont="1" applyFill="1" applyBorder="1" applyAlignment="1">
      <alignment horizontal="right"/>
    </xf>
    <xf numFmtId="3" fontId="21" fillId="0" borderId="34" xfId="0" applyNumberFormat="1" applyFont="1" applyFill="1" applyBorder="1" applyAlignment="1">
      <alignment horizontal="right"/>
    </xf>
    <xf numFmtId="3" fontId="21" fillId="0" borderId="33" xfId="0" applyNumberFormat="1" applyFont="1" applyFill="1" applyBorder="1" applyAlignment="1">
      <alignment horizontal="right"/>
    </xf>
    <xf numFmtId="3" fontId="21" fillId="0" borderId="18" xfId="0" applyNumberFormat="1" applyFont="1" applyFill="1" applyBorder="1" applyAlignment="1">
      <alignment horizontal="right"/>
    </xf>
    <xf numFmtId="166" fontId="21" fillId="0" borderId="0" xfId="0" applyNumberFormat="1" applyFont="1" applyFill="1" applyBorder="1" applyAlignment="1">
      <alignment horizontal="right"/>
    </xf>
    <xf numFmtId="166" fontId="21" fillId="0" borderId="34" xfId="0" applyNumberFormat="1" applyFont="1" applyFill="1" applyBorder="1" applyAlignment="1">
      <alignment horizontal="right"/>
    </xf>
    <xf numFmtId="166" fontId="0" fillId="0" borderId="30" xfId="0" applyNumberFormat="1" applyBorder="1"/>
    <xf numFmtId="166" fontId="31" fillId="0" borderId="13" xfId="0" applyNumberFormat="1" applyFont="1" applyFill="1" applyBorder="1" applyAlignment="1">
      <alignment horizontal="right"/>
    </xf>
    <xf numFmtId="166" fontId="21" fillId="0" borderId="17" xfId="0" applyNumberFormat="1" applyFont="1" applyFill="1" applyBorder="1" applyAlignment="1">
      <alignment horizontal="right"/>
    </xf>
    <xf numFmtId="166" fontId="21" fillId="0" borderId="32" xfId="0" applyNumberFormat="1" applyFont="1" applyFill="1" applyBorder="1" applyAlignment="1">
      <alignment horizontal="right"/>
    </xf>
    <xf numFmtId="166" fontId="21" fillId="0" borderId="13" xfId="0" applyNumberFormat="1" applyFont="1" applyFill="1" applyBorder="1" applyAlignment="1">
      <alignment horizontal="right"/>
    </xf>
    <xf numFmtId="166" fontId="32" fillId="0" borderId="13" xfId="0" applyNumberFormat="1" applyFont="1" applyFill="1" applyBorder="1" applyAlignment="1">
      <alignment horizontal="right" vertical="center"/>
    </xf>
    <xf numFmtId="166" fontId="32" fillId="0" borderId="0" xfId="0" applyNumberFormat="1" applyFont="1" applyFill="1" applyBorder="1" applyAlignment="1">
      <alignment horizontal="right" vertical="center"/>
    </xf>
    <xf numFmtId="3" fontId="0" fillId="0" borderId="55" xfId="0" applyNumberFormat="1" applyBorder="1" applyAlignment="1">
      <alignment horizontal="right"/>
    </xf>
    <xf numFmtId="3" fontId="0" fillId="0" borderId="57" xfId="0" applyNumberFormat="1" applyBorder="1" applyAlignment="1">
      <alignment horizontal="right"/>
    </xf>
    <xf numFmtId="3" fontId="0" fillId="0" borderId="58" xfId="0" applyNumberFormat="1" applyBorder="1" applyAlignment="1">
      <alignment horizontal="right"/>
    </xf>
    <xf numFmtId="0" fontId="21" fillId="0" borderId="34" xfId="18" applyFont="1" applyBorder="1" applyAlignment="1">
      <alignment horizontal="right"/>
    </xf>
    <xf numFmtId="0" fontId="21" fillId="0" borderId="0" xfId="18" applyFont="1" applyBorder="1" applyAlignment="1">
      <alignment horizontal="right"/>
    </xf>
    <xf numFmtId="0" fontId="21" fillId="0" borderId="48" xfId="18" applyFont="1" applyBorder="1" applyAlignment="1">
      <alignment horizontal="left"/>
    </xf>
    <xf numFmtId="0" fontId="21" fillId="0" borderId="34" xfId="18" applyFont="1" applyBorder="1" applyAlignment="1">
      <alignment horizontal="left"/>
    </xf>
    <xf numFmtId="0" fontId="21" fillId="0" borderId="0" xfId="18" applyFont="1" applyBorder="1" applyAlignment="1">
      <alignment horizontal="left"/>
    </xf>
    <xf numFmtId="3" fontId="0" fillId="0" borderId="25" xfId="0" applyNumberFormat="1" applyBorder="1" applyAlignment="1">
      <alignment horizontal="left"/>
    </xf>
    <xf numFmtId="3" fontId="0" fillId="0" borderId="34" xfId="0" applyNumberFormat="1" applyBorder="1" applyAlignment="1">
      <alignment horizontal="left"/>
    </xf>
    <xf numFmtId="3" fontId="0" fillId="0" borderId="0" xfId="0" applyNumberFormat="1" applyBorder="1" applyAlignment="1">
      <alignment horizontal="left"/>
    </xf>
    <xf numFmtId="3" fontId="21" fillId="0" borderId="39" xfId="0" applyNumberFormat="1" applyFont="1" applyFill="1" applyBorder="1" applyAlignment="1">
      <alignment horizontal="right"/>
    </xf>
    <xf numFmtId="3" fontId="21" fillId="0" borderId="54" xfId="0" applyNumberFormat="1" applyFont="1" applyFill="1" applyBorder="1" applyAlignment="1">
      <alignment horizontal="right"/>
    </xf>
    <xf numFmtId="3" fontId="21" fillId="0" borderId="60" xfId="0" applyNumberFormat="1" applyFont="1" applyFill="1" applyBorder="1" applyAlignment="1">
      <alignment horizontal="right"/>
    </xf>
    <xf numFmtId="3" fontId="21" fillId="0" borderId="61" xfId="0" applyNumberFormat="1" applyFont="1" applyFill="1" applyBorder="1" applyAlignment="1">
      <alignment horizontal="right"/>
    </xf>
    <xf numFmtId="3" fontId="21" fillId="0" borderId="7" xfId="0" applyNumberFormat="1" applyFont="1" applyFill="1" applyBorder="1" applyAlignment="1">
      <alignment horizontal="right"/>
    </xf>
    <xf numFmtId="3" fontId="21" fillId="0" borderId="57" xfId="0" applyNumberFormat="1" applyFont="1" applyFill="1" applyBorder="1" applyAlignment="1">
      <alignment horizontal="right"/>
    </xf>
    <xf numFmtId="3" fontId="21" fillId="0" borderId="62" xfId="0" applyNumberFormat="1" applyFont="1" applyFill="1" applyBorder="1" applyAlignment="1">
      <alignment horizontal="right"/>
    </xf>
    <xf numFmtId="166" fontId="31" fillId="0" borderId="56" xfId="0" applyNumberFormat="1" applyFont="1" applyBorder="1" applyAlignment="1">
      <alignment horizontal="right"/>
    </xf>
    <xf numFmtId="166" fontId="31" fillId="0" borderId="57" xfId="0" applyNumberFormat="1" applyFont="1" applyBorder="1" applyAlignment="1">
      <alignment horizontal="right"/>
    </xf>
    <xf numFmtId="166" fontId="21" fillId="0" borderId="39" xfId="0" applyNumberFormat="1" applyFont="1" applyFill="1" applyBorder="1" applyAlignment="1">
      <alignment horizontal="right"/>
    </xf>
    <xf numFmtId="166" fontId="21" fillId="0" borderId="51" xfId="0" applyNumberFormat="1" applyFont="1" applyFill="1" applyBorder="1" applyAlignment="1">
      <alignment horizontal="right"/>
    </xf>
    <xf numFmtId="166" fontId="21" fillId="0" borderId="59" xfId="0" applyNumberFormat="1" applyFont="1" applyFill="1" applyBorder="1" applyAlignment="1">
      <alignment horizontal="right"/>
    </xf>
    <xf numFmtId="166" fontId="21" fillId="0" borderId="52" xfId="0" applyNumberFormat="1" applyFont="1" applyFill="1" applyBorder="1" applyAlignment="1">
      <alignment horizontal="right"/>
    </xf>
    <xf numFmtId="166" fontId="21" fillId="0" borderId="63" xfId="0" applyNumberFormat="1" applyFont="1" applyFill="1" applyBorder="1" applyAlignment="1">
      <alignment horizontal="right"/>
    </xf>
    <xf numFmtId="0" fontId="0" fillId="0" borderId="31" xfId="0" applyBorder="1"/>
    <xf numFmtId="3" fontId="2" fillId="0" borderId="34" xfId="10" applyNumberFormat="1" applyFont="1" applyFill="1" applyBorder="1" applyAlignment="1">
      <alignment horizontal="right" vertical="center"/>
    </xf>
    <xf numFmtId="3" fontId="2" fillId="0" borderId="0" xfId="10" applyNumberFormat="1" applyFont="1" applyFill="1" applyBorder="1" applyAlignment="1">
      <alignment horizontal="right" vertical="center"/>
    </xf>
    <xf numFmtId="166" fontId="2" fillId="0" borderId="25" xfId="10" applyNumberFormat="1" applyFont="1" applyFill="1" applyBorder="1" applyAlignment="1">
      <alignment horizontal="right" vertical="center"/>
    </xf>
    <xf numFmtId="166" fontId="2" fillId="0" borderId="34" xfId="10" applyNumberFormat="1" applyFont="1" applyFill="1" applyBorder="1" applyAlignment="1">
      <alignment horizontal="right" vertical="center"/>
    </xf>
    <xf numFmtId="166" fontId="2" fillId="0" borderId="0" xfId="10" applyNumberFormat="1" applyFont="1" applyFill="1" applyBorder="1" applyAlignment="1">
      <alignment horizontal="right" vertical="center"/>
    </xf>
    <xf numFmtId="3" fontId="2" fillId="0" borderId="0" xfId="10" applyNumberFormat="1" applyFont="1" applyFill="1" applyBorder="1" applyAlignment="1">
      <alignment horizontal="left" vertical="center"/>
    </xf>
    <xf numFmtId="0" fontId="0" fillId="0" borderId="26" xfId="0" applyBorder="1" applyAlignment="1">
      <alignment horizontal="left"/>
    </xf>
    <xf numFmtId="3" fontId="0" fillId="0" borderId="29" xfId="0" applyNumberFormat="1" applyBorder="1" applyAlignment="1">
      <alignment horizontal="right"/>
    </xf>
    <xf numFmtId="0" fontId="0" fillId="0" borderId="64" xfId="0" applyBorder="1"/>
    <xf numFmtId="3" fontId="30" fillId="2" borderId="65" xfId="0" applyNumberFormat="1" applyFont="1" applyFill="1" applyBorder="1" applyAlignment="1">
      <alignment horizontal="right"/>
    </xf>
    <xf numFmtId="166" fontId="0" fillId="0" borderId="32" xfId="0" applyNumberFormat="1" applyBorder="1" applyAlignment="1">
      <alignment horizontal="right"/>
    </xf>
    <xf numFmtId="166" fontId="0" fillId="0" borderId="53" xfId="0" applyNumberFormat="1" applyBorder="1" applyAlignment="1">
      <alignment horizontal="right"/>
    </xf>
    <xf numFmtId="166" fontId="30" fillId="2" borderId="53" xfId="0" applyNumberFormat="1" applyFont="1" applyFill="1" applyBorder="1" applyAlignment="1">
      <alignment horizontal="right"/>
    </xf>
    <xf numFmtId="166" fontId="0" fillId="0" borderId="34" xfId="0" applyNumberFormat="1" applyBorder="1" applyAlignment="1">
      <alignment horizontal="right"/>
    </xf>
    <xf numFmtId="1" fontId="5" fillId="2" borderId="3" xfId="10" applyNumberFormat="1" applyAlignment="1">
      <alignment horizontal="right" vertical="center"/>
    </xf>
    <xf numFmtId="166" fontId="22" fillId="0" borderId="0" xfId="12" applyNumberFormat="1" applyFont="1" applyAlignment="1">
      <alignment horizontal="right" wrapText="1"/>
    </xf>
    <xf numFmtId="166" fontId="5" fillId="2" borderId="11" xfId="10" applyNumberFormat="1" applyBorder="1" applyAlignment="1">
      <alignment horizontal="center" vertical="center" wrapText="1"/>
    </xf>
    <xf numFmtId="166" fontId="5" fillId="3" borderId="0" xfId="14" applyNumberFormat="1" applyFont="1" applyFill="1" applyAlignment="1">
      <alignment horizontal="right"/>
    </xf>
    <xf numFmtId="166" fontId="23" fillId="0" borderId="40" xfId="0" applyNumberFormat="1" applyFont="1" applyFill="1" applyBorder="1" applyAlignment="1">
      <alignment vertical="top" wrapText="1"/>
    </xf>
    <xf numFmtId="166" fontId="0" fillId="0" borderId="0" xfId="0" applyNumberFormat="1" applyAlignment="1">
      <alignment horizontal="right" vertical="top"/>
    </xf>
    <xf numFmtId="166" fontId="5" fillId="2" borderId="11" xfId="10" applyNumberFormat="1" applyBorder="1" applyAlignment="1">
      <alignment horizontal="center" vertical="center"/>
    </xf>
    <xf numFmtId="166" fontId="0" fillId="0" borderId="0" xfId="0" applyNumberFormat="1" applyAlignment="1">
      <alignment vertical="top"/>
    </xf>
    <xf numFmtId="0" fontId="22" fillId="0" borderId="0" xfId="12" applyFont="1" applyAlignment="1">
      <alignment horizontal="left" wrapText="1"/>
    </xf>
    <xf numFmtId="3" fontId="0" fillId="0" borderId="29" xfId="0" applyNumberFormat="1" applyBorder="1" applyAlignment="1">
      <alignment horizontal="left"/>
    </xf>
    <xf numFmtId="0" fontId="5" fillId="2" borderId="6" xfId="10" applyBorder="1" applyAlignment="1">
      <alignment horizontal="left" vertical="center"/>
    </xf>
    <xf numFmtId="0" fontId="5" fillId="2" borderId="11" xfId="10" applyBorder="1" applyAlignment="1">
      <alignment horizontal="left" vertical="center"/>
    </xf>
    <xf numFmtId="0" fontId="5" fillId="3" borderId="0" xfId="0" applyFont="1" applyFill="1" applyAlignment="1">
      <alignment horizontal="left"/>
    </xf>
    <xf numFmtId="0" fontId="5" fillId="2" borderId="3" xfId="10" applyAlignment="1">
      <alignment horizontal="left" vertical="center"/>
    </xf>
    <xf numFmtId="0" fontId="23" fillId="0" borderId="40" xfId="0" applyFont="1" applyFill="1" applyBorder="1" applyAlignment="1">
      <alignment horizontal="left" vertical="top" wrapText="1"/>
    </xf>
    <xf numFmtId="0" fontId="4" fillId="0" borderId="0" xfId="6" applyFill="1" applyBorder="1"/>
    <xf numFmtId="0" fontId="8" fillId="4" borderId="66" xfId="10" applyFont="1" applyFill="1" applyBorder="1">
      <alignment vertical="center"/>
    </xf>
    <xf numFmtId="0" fontId="8" fillId="4" borderId="67" xfId="10" applyFont="1" applyFill="1" applyBorder="1" applyAlignment="1">
      <alignment horizontal="center" vertical="center"/>
    </xf>
    <xf numFmtId="0" fontId="8" fillId="4" borderId="68" xfId="10" applyFont="1" applyFill="1" applyBorder="1" applyAlignment="1">
      <alignment horizontal="center" vertical="center"/>
    </xf>
    <xf numFmtId="0" fontId="8" fillId="4" borderId="69" xfId="10" applyFont="1" applyFill="1" applyBorder="1" applyAlignment="1">
      <alignment horizontal="center" vertical="center"/>
    </xf>
    <xf numFmtId="0" fontId="18" fillId="0" borderId="0" xfId="0" applyFont="1" applyFill="1" applyBorder="1" applyAlignment="1">
      <alignment vertical="center" wrapText="1"/>
    </xf>
    <xf numFmtId="0" fontId="8" fillId="4" borderId="0" xfId="0" applyFont="1" applyFill="1" applyBorder="1"/>
    <xf numFmtId="3" fontId="35" fillId="4" borderId="70" xfId="0" applyNumberFormat="1" applyFont="1" applyFill="1" applyBorder="1" applyAlignment="1">
      <alignment horizontal="right"/>
    </xf>
    <xf numFmtId="0" fontId="18" fillId="0" borderId="0" xfId="0" applyFont="1" applyFill="1" applyBorder="1"/>
    <xf numFmtId="49" fontId="18" fillId="0" borderId="0" xfId="0" applyNumberFormat="1" applyFont="1" applyFill="1" applyBorder="1"/>
    <xf numFmtId="0" fontId="18" fillId="0" borderId="66" xfId="0" applyFont="1" applyFill="1" applyBorder="1"/>
    <xf numFmtId="3" fontId="36" fillId="0" borderId="73" xfId="0" applyNumberFormat="1" applyFont="1" applyFill="1" applyBorder="1" applyAlignment="1">
      <alignment horizontal="right"/>
    </xf>
    <xf numFmtId="166" fontId="36" fillId="0" borderId="74" xfId="0" applyNumberFormat="1" applyFont="1" applyFill="1" applyBorder="1" applyAlignment="1">
      <alignment horizontal="right"/>
    </xf>
    <xf numFmtId="166" fontId="36" fillId="0" borderId="66" xfId="0" applyNumberFormat="1" applyFont="1" applyFill="1" applyBorder="1" applyAlignment="1">
      <alignment horizontal="right"/>
    </xf>
    <xf numFmtId="166" fontId="35" fillId="4" borderId="71" xfId="0" applyNumberFormat="1" applyFont="1" applyFill="1" applyBorder="1" applyAlignment="1">
      <alignment horizontal="right"/>
    </xf>
    <xf numFmtId="166" fontId="35" fillId="4" borderId="0" xfId="0" applyNumberFormat="1" applyFont="1" applyFill="1" applyBorder="1" applyAlignment="1">
      <alignment horizontal="right"/>
    </xf>
    <xf numFmtId="166" fontId="35" fillId="4" borderId="72" xfId="0" applyNumberFormat="1" applyFont="1" applyFill="1" applyBorder="1" applyAlignment="1">
      <alignment horizontal="right"/>
    </xf>
    <xf numFmtId="0" fontId="8" fillId="4" borderId="75" xfId="0" applyFont="1" applyFill="1" applyBorder="1"/>
    <xf numFmtId="3" fontId="37" fillId="4" borderId="76" xfId="0" applyNumberFormat="1" applyFont="1" applyFill="1" applyBorder="1" applyAlignment="1">
      <alignment horizontal="right"/>
    </xf>
    <xf numFmtId="166" fontId="37" fillId="4" borderId="77" xfId="0" applyNumberFormat="1" applyFont="1" applyFill="1" applyBorder="1" applyAlignment="1">
      <alignment horizontal="right"/>
    </xf>
    <xf numFmtId="166" fontId="37" fillId="4" borderId="75" xfId="0" applyNumberFormat="1" applyFont="1" applyFill="1" applyBorder="1" applyAlignment="1">
      <alignment horizontal="right"/>
    </xf>
    <xf numFmtId="0" fontId="18" fillId="0" borderId="0" xfId="0" applyFont="1" applyFill="1" applyBorder="1" applyAlignment="1">
      <alignment horizontal="left"/>
    </xf>
    <xf numFmtId="16" fontId="18" fillId="0" borderId="0" xfId="0" applyNumberFormat="1" applyFont="1" applyFill="1" applyBorder="1" applyAlignment="1">
      <alignment horizontal="left"/>
    </xf>
    <xf numFmtId="3" fontId="36" fillId="0" borderId="70" xfId="0" applyNumberFormat="1" applyFont="1" applyFill="1" applyBorder="1" applyAlignment="1">
      <alignment horizontal="right"/>
    </xf>
    <xf numFmtId="166" fontId="36" fillId="0" borderId="71" xfId="0" applyNumberFormat="1" applyFont="1" applyFill="1" applyBorder="1" applyAlignment="1">
      <alignment horizontal="right"/>
    </xf>
    <xf numFmtId="166" fontId="36" fillId="0" borderId="0" xfId="0" applyNumberFormat="1" applyFont="1" applyFill="1" applyBorder="1" applyAlignment="1">
      <alignment horizontal="right"/>
    </xf>
    <xf numFmtId="0" fontId="18" fillId="0" borderId="71" xfId="0" applyFont="1" applyFill="1" applyBorder="1"/>
    <xf numFmtId="0" fontId="18" fillId="0" borderId="78" xfId="0" applyFont="1" applyFill="1" applyBorder="1"/>
    <xf numFmtId="0" fontId="18" fillId="0" borderId="79" xfId="0" applyFont="1" applyFill="1" applyBorder="1"/>
    <xf numFmtId="3" fontId="0" fillId="0" borderId="81" xfId="0" applyNumberFormat="1" applyBorder="1" applyAlignment="1">
      <alignment horizontal="right"/>
    </xf>
    <xf numFmtId="166" fontId="0" fillId="0" borderId="80" xfId="0" applyNumberFormat="1" applyBorder="1" applyAlignment="1">
      <alignment horizontal="right"/>
    </xf>
    <xf numFmtId="166" fontId="18" fillId="0" borderId="78" xfId="0" applyNumberFormat="1" applyFont="1" applyFill="1" applyBorder="1"/>
    <xf numFmtId="0" fontId="18" fillId="0" borderId="82" xfId="0" applyFont="1" applyFill="1" applyBorder="1"/>
    <xf numFmtId="0" fontId="31" fillId="0" borderId="0" xfId="0" applyFont="1"/>
    <xf numFmtId="0" fontId="31" fillId="0" borderId="0" xfId="0" applyFont="1" applyAlignment="1">
      <alignment horizontal="right"/>
    </xf>
    <xf numFmtId="0" fontId="21" fillId="0" borderId="0" xfId="0" applyFont="1"/>
    <xf numFmtId="0" fontId="21" fillId="0" borderId="0" xfId="0" applyFont="1" applyAlignment="1">
      <alignment horizontal="right"/>
    </xf>
    <xf numFmtId="3" fontId="31" fillId="0" borderId="0" xfId="0" applyNumberFormat="1" applyFont="1" applyAlignment="1">
      <alignment horizontal="right"/>
    </xf>
    <xf numFmtId="167" fontId="0" fillId="0" borderId="51" xfId="0" applyNumberFormat="1" applyBorder="1" applyAlignment="1">
      <alignment horizontal="right"/>
    </xf>
    <xf numFmtId="0" fontId="0" fillId="0" borderId="34" xfId="0" applyBorder="1"/>
    <xf numFmtId="3" fontId="0" fillId="0" borderId="32" xfId="0" applyNumberFormat="1" applyBorder="1" applyAlignment="1">
      <alignment horizontal="right"/>
    </xf>
    <xf numFmtId="3" fontId="0" fillId="0" borderId="56" xfId="0" applyNumberFormat="1" applyBorder="1" applyAlignment="1">
      <alignment horizontal="right"/>
    </xf>
    <xf numFmtId="166" fontId="25" fillId="0" borderId="0" xfId="18" applyNumberFormat="1"/>
    <xf numFmtId="166" fontId="21" fillId="0" borderId="48" xfId="18" applyNumberFormat="1" applyFont="1" applyBorder="1" applyAlignment="1">
      <alignment horizontal="right"/>
    </xf>
    <xf numFmtId="166" fontId="21" fillId="0" borderId="34" xfId="18" applyNumberFormat="1" applyFont="1" applyBorder="1" applyAlignment="1">
      <alignment horizontal="right"/>
    </xf>
    <xf numFmtId="166" fontId="21" fillId="0" borderId="0" xfId="18" applyNumberFormat="1" applyFont="1" applyBorder="1" applyAlignment="1">
      <alignment horizontal="right"/>
    </xf>
    <xf numFmtId="0" fontId="0" fillId="0" borderId="0" xfId="0" applyBorder="1" applyAlignment="1">
      <alignment horizontal="right"/>
    </xf>
    <xf numFmtId="0" fontId="30" fillId="2" borderId="12" xfId="0" applyFont="1" applyFill="1" applyBorder="1" applyAlignment="1">
      <alignment horizontal="right"/>
    </xf>
    <xf numFmtId="3" fontId="2" fillId="0" borderId="2" xfId="9" applyNumberFormat="1" applyFont="1">
      <alignment vertical="center"/>
    </xf>
    <xf numFmtId="166" fontId="2" fillId="0" borderId="2" xfId="9" applyNumberFormat="1" applyFont="1">
      <alignment vertical="center"/>
    </xf>
    <xf numFmtId="0" fontId="21" fillId="2" borderId="0" xfId="0" applyFont="1" applyFill="1" applyAlignment="1">
      <alignment horizontal="left" vertical="top" wrapText="1"/>
    </xf>
    <xf numFmtId="0" fontId="0" fillId="3" borderId="23" xfId="0" applyFill="1" applyBorder="1" applyAlignment="1">
      <alignment horizontal="left" vertical="top" wrapText="1"/>
    </xf>
    <xf numFmtId="0" fontId="0" fillId="3" borderId="14" xfId="0" applyFill="1" applyBorder="1" applyAlignment="1">
      <alignment horizontal="left" vertical="top" wrapText="1"/>
    </xf>
    <xf numFmtId="0" fontId="0" fillId="3" borderId="24" xfId="0" applyFill="1" applyBorder="1" applyAlignment="1">
      <alignment horizontal="left" vertical="top" wrapText="1"/>
    </xf>
    <xf numFmtId="0" fontId="5" fillId="3" borderId="19" xfId="0" applyFont="1" applyFill="1" applyBorder="1" applyAlignment="1">
      <alignment horizontal="left" vertical="top" wrapText="1"/>
    </xf>
    <xf numFmtId="0" fontId="0" fillId="3" borderId="15" xfId="0" applyFill="1" applyBorder="1" applyAlignment="1">
      <alignment horizontal="left" vertical="top" wrapText="1"/>
    </xf>
    <xf numFmtId="0" fontId="0" fillId="3" borderId="20" xfId="0" applyFill="1" applyBorder="1" applyAlignment="1">
      <alignment horizontal="left" vertical="top" wrapText="1"/>
    </xf>
    <xf numFmtId="0" fontId="0" fillId="3" borderId="21" xfId="0" applyFill="1" applyBorder="1" applyAlignment="1">
      <alignment horizontal="left" vertical="top" wrapText="1"/>
    </xf>
    <xf numFmtId="0" fontId="0" fillId="3" borderId="0" xfId="0" applyFill="1" applyBorder="1" applyAlignment="1">
      <alignment horizontal="left" vertical="top" wrapText="1"/>
    </xf>
    <xf numFmtId="0" fontId="0" fillId="3" borderId="22" xfId="0" applyFill="1" applyBorder="1" applyAlignment="1">
      <alignment horizontal="left" vertical="top" wrapText="1"/>
    </xf>
    <xf numFmtId="0" fontId="21" fillId="3" borderId="21" xfId="0" applyFont="1" applyFill="1" applyBorder="1" applyAlignment="1">
      <alignment horizontal="left" vertical="top" wrapText="1"/>
    </xf>
    <xf numFmtId="0" fontId="21" fillId="3" borderId="0" xfId="0" applyFont="1" applyFill="1" applyBorder="1" applyAlignment="1">
      <alignment horizontal="left" vertical="top" wrapText="1"/>
    </xf>
    <xf numFmtId="0" fontId="21" fillId="3" borderId="22" xfId="0" applyFont="1" applyFill="1" applyBorder="1" applyAlignment="1">
      <alignment horizontal="left" vertical="top" wrapText="1"/>
    </xf>
    <xf numFmtId="0" fontId="0" fillId="0" borderId="34" xfId="0" applyFill="1" applyBorder="1" applyAlignment="1">
      <alignment horizontal="left" vertical="center"/>
    </xf>
    <xf numFmtId="0" fontId="0" fillId="0" borderId="0" xfId="0" applyFill="1" applyBorder="1" applyAlignment="1">
      <alignment horizontal="left" vertical="center"/>
    </xf>
    <xf numFmtId="0" fontId="0" fillId="0" borderId="26" xfId="0" applyFill="1" applyBorder="1" applyAlignment="1">
      <alignment horizontal="left" vertical="center"/>
    </xf>
    <xf numFmtId="0" fontId="33" fillId="0" borderId="0" xfId="0" applyFont="1" applyBorder="1" applyAlignment="1">
      <alignment horizontal="left" vertical="center" wrapText="1"/>
    </xf>
    <xf numFmtId="0" fontId="33" fillId="0" borderId="26" xfId="0" applyFont="1" applyBorder="1" applyAlignment="1">
      <alignment horizontal="left" vertical="center" wrapText="1"/>
    </xf>
    <xf numFmtId="0" fontId="21" fillId="0" borderId="2" xfId="0" applyFont="1" applyBorder="1" applyAlignment="1">
      <alignment horizontal="left" vertical="top" wrapText="1"/>
    </xf>
    <xf numFmtId="0" fontId="14" fillId="0" borderId="0" xfId="0" applyFont="1" applyAlignment="1">
      <alignment vertical="center" wrapText="1"/>
    </xf>
    <xf numFmtId="0" fontId="7" fillId="0" borderId="0" xfId="0" applyFont="1" applyAlignment="1">
      <alignment vertical="center" wrapText="1"/>
    </xf>
    <xf numFmtId="0" fontId="0" fillId="0" borderId="34" xfId="0" applyBorder="1" applyAlignment="1">
      <alignment horizontal="left" vertical="top" wrapText="1"/>
    </xf>
    <xf numFmtId="0" fontId="0" fillId="0" borderId="0" xfId="0" applyBorder="1" applyAlignment="1">
      <alignment horizontal="left" vertical="top" wrapText="1"/>
    </xf>
    <xf numFmtId="0" fontId="0" fillId="0" borderId="26" xfId="0" applyBorder="1" applyAlignment="1">
      <alignment horizontal="left" vertical="top" wrapText="1"/>
    </xf>
    <xf numFmtId="0" fontId="12" fillId="0" borderId="0" xfId="0" applyFont="1" applyAlignment="1">
      <alignment vertical="center" wrapText="1"/>
    </xf>
    <xf numFmtId="0" fontId="15" fillId="0" borderId="0" xfId="0" applyFont="1" applyAlignment="1">
      <alignment vertical="center" wrapText="1"/>
    </xf>
    <xf numFmtId="0" fontId="8" fillId="0" borderId="0" xfId="0" applyFont="1" applyBorder="1" applyAlignment="1">
      <alignment vertical="center" wrapText="1"/>
    </xf>
    <xf numFmtId="0" fontId="8" fillId="0" borderId="0" xfId="0" applyFont="1" applyAlignment="1">
      <alignment vertical="center" wrapText="1"/>
    </xf>
    <xf numFmtId="0" fontId="7" fillId="0" borderId="0" xfId="0" applyFont="1" applyBorder="1" applyAlignment="1">
      <alignment vertical="center" wrapText="1"/>
    </xf>
    <xf numFmtId="0" fontId="14" fillId="0" borderId="0" xfId="0" applyFont="1" applyBorder="1" applyAlignment="1">
      <alignment vertical="center" wrapText="1"/>
    </xf>
    <xf numFmtId="0" fontId="12" fillId="0" borderId="0" xfId="0" applyFont="1" applyBorder="1" applyAlignment="1">
      <alignment vertical="center" wrapText="1"/>
    </xf>
    <xf numFmtId="0" fontId="15" fillId="0" borderId="0" xfId="0" applyFont="1" applyBorder="1" applyAlignment="1">
      <alignment vertical="center" wrapText="1"/>
    </xf>
    <xf numFmtId="0" fontId="8" fillId="0" borderId="15" xfId="0" applyFont="1" applyBorder="1" applyAlignment="1">
      <alignment vertical="center" wrapText="1"/>
    </xf>
    <xf numFmtId="0" fontId="12" fillId="0" borderId="15" xfId="0" applyFont="1" applyBorder="1" applyAlignment="1">
      <alignment vertical="center" wrapText="1"/>
    </xf>
    <xf numFmtId="0" fontId="0" fillId="0" borderId="0" xfId="12" applyFont="1" applyAlignment="1">
      <alignment horizontal="left"/>
    </xf>
    <xf numFmtId="0" fontId="2" fillId="0" borderId="0" xfId="12" applyAlignment="1">
      <alignment horizontal="left"/>
    </xf>
    <xf numFmtId="0" fontId="0" fillId="0" borderId="0" xfId="12" applyFont="1" applyAlignment="1">
      <alignment horizontal="left" wrapText="1"/>
    </xf>
    <xf numFmtId="0" fontId="2" fillId="0" borderId="0" xfId="12" applyAlignment="1">
      <alignment horizontal="left" wrapText="1"/>
    </xf>
    <xf numFmtId="0" fontId="22" fillId="0" borderId="0" xfId="12" applyFont="1" applyAlignment="1">
      <alignment horizontal="left" wrapText="1"/>
    </xf>
    <xf numFmtId="0" fontId="5" fillId="2" borderId="4" xfId="10" applyBorder="1" applyAlignment="1">
      <alignment horizontal="center" vertical="center"/>
    </xf>
    <xf numFmtId="0" fontId="5" fillId="2" borderId="3" xfId="10" applyBorder="1" applyAlignment="1">
      <alignment horizontal="center" vertical="center"/>
    </xf>
    <xf numFmtId="0" fontId="5" fillId="2" borderId="8" xfId="10" applyBorder="1" applyAlignment="1">
      <alignment horizontal="center" vertical="center"/>
    </xf>
    <xf numFmtId="0" fontId="5" fillId="2" borderId="83" xfId="0" applyFont="1" applyFill="1" applyBorder="1" applyAlignment="1">
      <alignment horizontal="center" vertical="center"/>
    </xf>
    <xf numFmtId="0" fontId="5" fillId="2" borderId="37" xfId="0" applyFont="1" applyFill="1" applyBorder="1" applyAlignment="1">
      <alignment horizontal="center" vertical="center"/>
    </xf>
    <xf numFmtId="0" fontId="5" fillId="0" borderId="32" xfId="0" applyFont="1" applyFill="1" applyBorder="1" applyAlignment="1">
      <alignment horizontal="center" vertical="center"/>
    </xf>
    <xf numFmtId="0" fontId="5" fillId="0" borderId="13" xfId="0" applyFont="1" applyFill="1" applyBorder="1" applyAlignment="1">
      <alignment horizontal="center" vertical="center"/>
    </xf>
    <xf numFmtId="0" fontId="5" fillId="0" borderId="30" xfId="0" applyFont="1" applyFill="1" applyBorder="1" applyAlignment="1">
      <alignment horizontal="center" vertical="center"/>
    </xf>
    <xf numFmtId="0" fontId="5" fillId="0" borderId="17" xfId="0" applyFont="1" applyFill="1" applyBorder="1" applyAlignment="1">
      <alignment horizontal="center" vertical="center"/>
    </xf>
    <xf numFmtId="0" fontId="5" fillId="2" borderId="18" xfId="0" applyFont="1" applyFill="1" applyBorder="1" applyAlignment="1">
      <alignment horizontal="center" vertical="center"/>
    </xf>
    <xf numFmtId="0" fontId="5" fillId="2" borderId="17" xfId="0" applyFont="1" applyFill="1" applyBorder="1" applyAlignment="1">
      <alignment horizontal="center" vertical="center"/>
    </xf>
    <xf numFmtId="0" fontId="5" fillId="2" borderId="38" xfId="0" applyFont="1" applyFill="1" applyBorder="1" applyAlignment="1">
      <alignment horizontal="center" vertical="center"/>
    </xf>
    <xf numFmtId="0" fontId="5" fillId="2" borderId="37" xfId="0" applyFont="1" applyFill="1" applyBorder="1" applyAlignment="1">
      <alignment horizontal="center"/>
    </xf>
    <xf numFmtId="0" fontId="5" fillId="2" borderId="38" xfId="0" applyFont="1" applyFill="1" applyBorder="1" applyAlignment="1">
      <alignment horizontal="center"/>
    </xf>
    <xf numFmtId="0" fontId="5" fillId="2" borderId="12" xfId="0" applyFont="1" applyFill="1" applyBorder="1" applyAlignment="1">
      <alignment horizontal="center"/>
    </xf>
    <xf numFmtId="0" fontId="5" fillId="2" borderId="13" xfId="0" applyFont="1" applyFill="1" applyBorder="1" applyAlignment="1">
      <alignment horizontal="center"/>
    </xf>
    <xf numFmtId="0" fontId="5" fillId="2" borderId="0" xfId="0" applyFont="1" applyFill="1" applyBorder="1" applyAlignment="1">
      <alignment horizontal="center" vertical="center"/>
    </xf>
    <xf numFmtId="0" fontId="5" fillId="2" borderId="7" xfId="0" applyFont="1" applyFill="1" applyBorder="1" applyAlignment="1">
      <alignment horizontal="center" vertical="center"/>
    </xf>
    <xf numFmtId="0" fontId="6" fillId="0" borderId="0" xfId="11" applyAlignment="1">
      <alignment horizontal="left" wrapText="1"/>
    </xf>
    <xf numFmtId="0" fontId="5" fillId="2" borderId="10" xfId="10" applyBorder="1" applyAlignment="1">
      <alignment horizontal="center" vertical="center"/>
    </xf>
    <xf numFmtId="0" fontId="5" fillId="2" borderId="41" xfId="10" applyBorder="1" applyAlignment="1">
      <alignment horizontal="center" vertical="center"/>
    </xf>
    <xf numFmtId="0" fontId="5" fillId="2" borderId="6" xfId="10" applyBorder="1" applyAlignment="1">
      <alignment horizontal="center" vertical="center"/>
    </xf>
    <xf numFmtId="0" fontId="5" fillId="2" borderId="42" xfId="10" applyBorder="1" applyAlignment="1">
      <alignment horizontal="center" vertical="center"/>
    </xf>
    <xf numFmtId="0" fontId="5" fillId="2" borderId="43" xfId="10" applyBorder="1" applyAlignment="1">
      <alignment horizontal="center" vertical="center" wrapText="1"/>
    </xf>
    <xf numFmtId="0" fontId="5" fillId="2" borderId="28" xfId="10" applyBorder="1" applyAlignment="1">
      <alignment horizontal="center" vertical="center" wrapText="1"/>
    </xf>
    <xf numFmtId="0" fontId="5" fillId="2" borderId="44" xfId="10" applyBorder="1" applyAlignment="1">
      <alignment horizontal="center" vertical="center"/>
    </xf>
    <xf numFmtId="0" fontId="5" fillId="2" borderId="45" xfId="10" applyBorder="1" applyAlignment="1">
      <alignment horizontal="center" vertical="center" wrapText="1"/>
    </xf>
    <xf numFmtId="0" fontId="5" fillId="2" borderId="47" xfId="10" applyBorder="1" applyAlignment="1">
      <alignment horizontal="center" vertical="center" wrapText="1"/>
    </xf>
    <xf numFmtId="0" fontId="21" fillId="0" borderId="0" xfId="12" applyFont="1" applyAlignment="1">
      <alignment horizontal="left" wrapText="1"/>
    </xf>
    <xf numFmtId="0" fontId="5" fillId="2" borderId="16" xfId="10" applyBorder="1" applyAlignment="1">
      <alignment horizontal="left" vertical="center"/>
    </xf>
    <xf numFmtId="0" fontId="5" fillId="2" borderId="17" xfId="10" applyBorder="1" applyAlignment="1">
      <alignment horizontal="left" vertical="center"/>
    </xf>
    <xf numFmtId="0" fontId="5" fillId="2" borderId="10" xfId="10" applyBorder="1" applyAlignment="1">
      <alignment horizontal="center" vertical="center" wrapText="1"/>
    </xf>
    <xf numFmtId="0" fontId="24" fillId="2" borderId="10" xfId="10" applyFont="1" applyBorder="1" applyAlignment="1">
      <alignment horizontal="center" vertical="center" wrapText="1"/>
    </xf>
    <xf numFmtId="0" fontId="24" fillId="2" borderId="8" xfId="10" applyFont="1" applyBorder="1" applyAlignment="1">
      <alignment horizontal="center" vertical="center" wrapText="1"/>
    </xf>
    <xf numFmtId="0" fontId="4" fillId="0" borderId="2" xfId="6" applyBorder="1" applyAlignment="1">
      <alignment horizontal="left" vertical="top" wrapText="1"/>
    </xf>
    <xf numFmtId="0" fontId="4" fillId="0" borderId="40" xfId="6" applyBorder="1" applyAlignment="1">
      <alignment horizontal="center" vertical="top" wrapText="1"/>
    </xf>
    <xf numFmtId="0" fontId="4" fillId="0" borderId="0" xfId="6" applyBorder="1" applyAlignment="1">
      <alignment horizontal="left" vertical="top" wrapText="1"/>
    </xf>
    <xf numFmtId="0" fontId="5" fillId="2" borderId="49" xfId="10" applyBorder="1" applyAlignment="1">
      <alignment horizontal="center" vertical="center"/>
    </xf>
    <xf numFmtId="0" fontId="5" fillId="2" borderId="13" xfId="10" applyBorder="1" applyAlignment="1">
      <alignment horizontal="left" vertical="center"/>
    </xf>
    <xf numFmtId="0" fontId="5" fillId="2" borderId="5" xfId="10" applyBorder="1" applyAlignment="1">
      <alignment horizontal="center" vertical="center"/>
    </xf>
    <xf numFmtId="0" fontId="5" fillId="2" borderId="9" xfId="10" applyBorder="1" applyAlignment="1">
      <alignment horizontal="center" vertical="center"/>
    </xf>
  </cellXfs>
  <cellStyles count="34">
    <cellStyle name="Diagramrubrik" xfId="17" xr:uid="{00000000-0005-0000-0000-000000000000}"/>
    <cellStyle name="Hyperlänk" xfId="15" builtinId="8"/>
    <cellStyle name="Normal" xfId="0" builtinId="0" customBuiltin="1"/>
    <cellStyle name="Normal 2" xfId="18" xr:uid="{00000000-0005-0000-0000-000003000000}"/>
    <cellStyle name="Normal 2 2" xfId="19" xr:uid="{00000000-0005-0000-0000-000004000000}"/>
    <cellStyle name="Normal 2 3" xfId="20" xr:uid="{00000000-0005-0000-0000-000005000000}"/>
    <cellStyle name="Normal 2 4" xfId="21" xr:uid="{00000000-0005-0000-0000-000006000000}"/>
    <cellStyle name="Normal 2_Tab 8 _alt i större format_9p" xfId="22" xr:uid="{00000000-0005-0000-0000-000007000000}"/>
    <cellStyle name="Normal 3" xfId="23" xr:uid="{00000000-0005-0000-0000-000008000000}"/>
    <cellStyle name="Normal 3 2" xfId="24" xr:uid="{00000000-0005-0000-0000-000009000000}"/>
    <cellStyle name="Normal 3 3" xfId="25" xr:uid="{00000000-0005-0000-0000-00000A000000}"/>
    <cellStyle name="Normal 4" xfId="26" xr:uid="{00000000-0005-0000-0000-00000B000000}"/>
    <cellStyle name="Normal 4 2" xfId="27" xr:uid="{00000000-0005-0000-0000-00000C000000}"/>
    <cellStyle name="Normal 5" xfId="28" xr:uid="{00000000-0005-0000-0000-00000D000000}"/>
    <cellStyle name="Normal 6" xfId="16" xr:uid="{00000000-0005-0000-0000-00000E000000}"/>
    <cellStyle name="Procent 2" xfId="29" xr:uid="{00000000-0005-0000-0000-00000F000000}"/>
    <cellStyle name="Rubrik" xfId="3" builtinId="15" customBuiltin="1"/>
    <cellStyle name="Rubrik 1" xfId="4" builtinId="16" customBuiltin="1"/>
    <cellStyle name="Rubrik 5" xfId="30" xr:uid="{00000000-0005-0000-0000-000012000000}"/>
    <cellStyle name="Rubrik 6" xfId="31" xr:uid="{00000000-0005-0000-0000-000013000000}"/>
    <cellStyle name="SoS Förklaringstext" xfId="6" xr:uid="{00000000-0005-0000-0000-000014000000}"/>
    <cellStyle name="SoS Kantlinjer Tabell" xfId="7" xr:uid="{00000000-0005-0000-0000-000015000000}"/>
    <cellStyle name="SoS Summarad" xfId="8" xr:uid="{00000000-0005-0000-0000-000016000000}"/>
    <cellStyle name="SoS Tabell Sistarad" xfId="9" xr:uid="{00000000-0005-0000-0000-000017000000}"/>
    <cellStyle name="SoS Tabellhuvud" xfId="10" xr:uid="{00000000-0005-0000-0000-000018000000}"/>
    <cellStyle name="SoS Tabellrubrik 1" xfId="11" xr:uid="{00000000-0005-0000-0000-000019000000}"/>
    <cellStyle name="SoS Tabellrubrik 2" xfId="12" xr:uid="{00000000-0005-0000-0000-00001A000000}"/>
    <cellStyle name="SoS Tabelltext" xfId="13" xr:uid="{00000000-0005-0000-0000-00001B000000}"/>
    <cellStyle name="SoS Tal" xfId="14" xr:uid="{00000000-0005-0000-0000-00001C000000}"/>
    <cellStyle name="Summa" xfId="5" builtinId="25" customBuiltin="1"/>
    <cellStyle name="Tusental" xfId="1" builtinId="3" customBuiltin="1"/>
    <cellStyle name="Tusental (0)_Blad1" xfId="32" xr:uid="{00000000-0005-0000-0000-00001F000000}"/>
    <cellStyle name="Tusental [0]" xfId="2" builtinId="6" customBuiltin="1"/>
    <cellStyle name="Valuta (0)_Blad1" xfId="33" xr:uid="{00000000-0005-0000-0000-00002100000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5.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6.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7.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3" Type="http://schemas.openxmlformats.org/officeDocument/2006/relationships/chartUserShapes" Target="../drawings/drawing13.xml"/><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chartUserShapes" Target="../drawings/drawing16.xml"/><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3" Type="http://schemas.openxmlformats.org/officeDocument/2006/relationships/chartUserShapes" Target="../drawings/drawing18.xml"/><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3" Type="http://schemas.openxmlformats.org/officeDocument/2006/relationships/chartUserShapes" Target="../drawings/drawing19.xml"/><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manualLayout>
          <c:layoutTarget val="inner"/>
          <c:xMode val="edge"/>
          <c:yMode val="edge"/>
          <c:x val="8.4021732265229424E-2"/>
          <c:y val="0.21431792833138535"/>
          <c:w val="0.78159408981336242"/>
          <c:h val="0.61343391659964086"/>
        </c:manualLayout>
      </c:layout>
      <c:barChart>
        <c:barDir val="col"/>
        <c:grouping val="clustered"/>
        <c:varyColors val="0"/>
        <c:ser>
          <c:idx val="1"/>
          <c:order val="0"/>
          <c:tx>
            <c:strRef>
              <c:f>'Övergripande statistik'!$D$6:$E$6</c:f>
              <c:strCache>
                <c:ptCount val="1"/>
                <c:pt idx="0">
                  <c:v>Män</c:v>
                </c:pt>
              </c:strCache>
            </c:strRef>
          </c:tx>
          <c:spPr>
            <a:solidFill>
              <a:schemeClr val="bg2"/>
            </a:solidFill>
            <a:ln>
              <a:noFill/>
            </a:ln>
            <a:effectLst/>
          </c:spPr>
          <c:invertIfNegative val="0"/>
          <c:cat>
            <c:strRef>
              <c:f>'Övergripande statistik'!$A$99:$A$106</c:f>
              <c:strCache>
                <c:ptCount val="8"/>
                <c:pt idx="0">
                  <c:v>Under 50</c:v>
                </c:pt>
                <c:pt idx="1">
                  <c:v>50-59</c:v>
                </c:pt>
                <c:pt idx="2">
                  <c:v>60-69</c:v>
                </c:pt>
                <c:pt idx="3">
                  <c:v>70-74</c:v>
                </c:pt>
                <c:pt idx="4">
                  <c:v>75-79</c:v>
                </c:pt>
                <c:pt idx="5">
                  <c:v>80-84</c:v>
                </c:pt>
                <c:pt idx="6">
                  <c:v>85-89</c:v>
                </c:pt>
                <c:pt idx="7">
                  <c:v>90+</c:v>
                </c:pt>
              </c:strCache>
            </c:strRef>
          </c:cat>
          <c:val>
            <c:numRef>
              <c:f>'Övergripande statistik'!$D$99:$D$106</c:f>
              <c:numCache>
                <c:formatCode>General</c:formatCode>
                <c:ptCount val="8"/>
                <c:pt idx="0" formatCode="#,##0">
                  <c:v>136</c:v>
                </c:pt>
                <c:pt idx="1">
                  <c:v>359</c:v>
                </c:pt>
                <c:pt idx="2">
                  <c:v>904</c:v>
                </c:pt>
                <c:pt idx="3">
                  <c:v>1013</c:v>
                </c:pt>
                <c:pt idx="4">
                  <c:v>1496</c:v>
                </c:pt>
                <c:pt idx="5">
                  <c:v>1898</c:v>
                </c:pt>
                <c:pt idx="6">
                  <c:v>1918</c:v>
                </c:pt>
                <c:pt idx="7">
                  <c:v>1884</c:v>
                </c:pt>
              </c:numCache>
            </c:numRef>
          </c:val>
          <c:extLst>
            <c:ext xmlns:c16="http://schemas.microsoft.com/office/drawing/2014/chart" uri="{C3380CC4-5D6E-409C-BE32-E72D297353CC}">
              <c16:uniqueId val="{00000001-A4F0-4DBB-A09D-493600A2D527}"/>
            </c:ext>
          </c:extLst>
        </c:ser>
        <c:ser>
          <c:idx val="0"/>
          <c:order val="1"/>
          <c:tx>
            <c:strRef>
              <c:f>'Övergripande statistik'!$F$6:$G$6</c:f>
              <c:strCache>
                <c:ptCount val="1"/>
                <c:pt idx="0">
                  <c:v>Kvinnor</c:v>
                </c:pt>
              </c:strCache>
            </c:strRef>
          </c:tx>
          <c:spPr>
            <a:solidFill>
              <a:schemeClr val="tx2"/>
            </a:solidFill>
            <a:ln>
              <a:noFill/>
            </a:ln>
            <a:effectLst/>
          </c:spPr>
          <c:invertIfNegative val="0"/>
          <c:cat>
            <c:strRef>
              <c:f>'Övergripande statistik'!$A$99:$A$106</c:f>
              <c:strCache>
                <c:ptCount val="8"/>
                <c:pt idx="0">
                  <c:v>Under 50</c:v>
                </c:pt>
                <c:pt idx="1">
                  <c:v>50-59</c:v>
                </c:pt>
                <c:pt idx="2">
                  <c:v>60-69</c:v>
                </c:pt>
                <c:pt idx="3">
                  <c:v>70-74</c:v>
                </c:pt>
                <c:pt idx="4">
                  <c:v>75-79</c:v>
                </c:pt>
                <c:pt idx="5">
                  <c:v>80-84</c:v>
                </c:pt>
                <c:pt idx="6">
                  <c:v>85-89</c:v>
                </c:pt>
                <c:pt idx="7">
                  <c:v>90+</c:v>
                </c:pt>
              </c:strCache>
            </c:strRef>
          </c:cat>
          <c:val>
            <c:numRef>
              <c:f>'Övergripande statistik'!$F$99:$F$106</c:f>
              <c:numCache>
                <c:formatCode>General</c:formatCode>
                <c:ptCount val="8"/>
                <c:pt idx="0" formatCode="#,##0">
                  <c:v>78</c:v>
                </c:pt>
                <c:pt idx="1">
                  <c:v>129</c:v>
                </c:pt>
                <c:pt idx="2">
                  <c:v>366</c:v>
                </c:pt>
                <c:pt idx="3">
                  <c:v>483</c:v>
                </c:pt>
                <c:pt idx="4">
                  <c:v>879</c:v>
                </c:pt>
                <c:pt idx="5">
                  <c:v>1320</c:v>
                </c:pt>
                <c:pt idx="6">
                  <c:v>1764</c:v>
                </c:pt>
                <c:pt idx="7">
                  <c:v>2617</c:v>
                </c:pt>
              </c:numCache>
            </c:numRef>
          </c:val>
          <c:extLst>
            <c:ext xmlns:c16="http://schemas.microsoft.com/office/drawing/2014/chart" uri="{C3380CC4-5D6E-409C-BE32-E72D297353CC}">
              <c16:uniqueId val="{00000000-A4F0-4DBB-A09D-493600A2D527}"/>
            </c:ext>
          </c:extLst>
        </c:ser>
        <c:dLbls>
          <c:showLegendKey val="0"/>
          <c:showVal val="0"/>
          <c:showCatName val="0"/>
          <c:showSerName val="0"/>
          <c:showPercent val="0"/>
          <c:showBubbleSize val="0"/>
        </c:dLbls>
        <c:gapWidth val="182"/>
        <c:axId val="503709824"/>
        <c:axId val="503711136"/>
      </c:barChart>
      <c:catAx>
        <c:axId val="5037098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sv-SE"/>
          </a:p>
        </c:txPr>
        <c:crossAx val="503711136"/>
        <c:crosses val="autoZero"/>
        <c:auto val="1"/>
        <c:lblAlgn val="ctr"/>
        <c:lblOffset val="100"/>
        <c:noMultiLvlLbl val="0"/>
      </c:catAx>
      <c:valAx>
        <c:axId val="5037111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sv-SE"/>
          </a:p>
        </c:txPr>
        <c:crossAx val="503709824"/>
        <c:crosses val="autoZero"/>
        <c:crossBetween val="between"/>
      </c:valAx>
      <c:spPr>
        <a:solidFill>
          <a:srgbClr val="FFFFFF"/>
        </a:solid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manualLayout>
          <c:layoutTarget val="inner"/>
          <c:xMode val="edge"/>
          <c:yMode val="edge"/>
          <c:x val="8.4021732265229424E-2"/>
          <c:y val="0.19700433342069909"/>
          <c:w val="0.78159408981336242"/>
          <c:h val="0.61330819706427497"/>
        </c:manualLayout>
      </c:layout>
      <c:barChart>
        <c:barDir val="col"/>
        <c:grouping val="clustered"/>
        <c:varyColors val="0"/>
        <c:ser>
          <c:idx val="1"/>
          <c:order val="0"/>
          <c:tx>
            <c:strRef>
              <c:f>'Övergripande statistik'!$D$6:$E$6</c:f>
              <c:strCache>
                <c:ptCount val="1"/>
                <c:pt idx="0">
                  <c:v>Män</c:v>
                </c:pt>
              </c:strCache>
            </c:strRef>
          </c:tx>
          <c:spPr>
            <a:solidFill>
              <a:schemeClr val="bg2"/>
            </a:solidFill>
            <a:ln>
              <a:noFill/>
            </a:ln>
            <a:effectLst/>
          </c:spPr>
          <c:invertIfNegative val="0"/>
          <c:cat>
            <c:strRef>
              <c:f>'Övergripande statistik'!$A$92:$A$96</c:f>
              <c:strCache>
                <c:ptCount val="5"/>
                <c:pt idx="0">
                  <c:v>Hjärt- och kärlsjukdom</c:v>
                </c:pt>
                <c:pt idx="1">
                  <c:v>Högt blodtryck</c:v>
                </c:pt>
                <c:pt idx="2">
                  <c:v>Diabetes</c:v>
                </c:pt>
                <c:pt idx="3">
                  <c:v>Lungsjukdom</c:v>
                </c:pt>
                <c:pt idx="4">
                  <c:v>Ingen av sjukdomsgrupperna</c:v>
                </c:pt>
              </c:strCache>
            </c:strRef>
          </c:cat>
          <c:val>
            <c:numRef>
              <c:f>'Övergripande statistik'!$E$92:$E$96</c:f>
              <c:numCache>
                <c:formatCode>General</c:formatCode>
                <c:ptCount val="5"/>
                <c:pt idx="0">
                  <c:v>51.61</c:v>
                </c:pt>
                <c:pt idx="1">
                  <c:v>76.86</c:v>
                </c:pt>
                <c:pt idx="2">
                  <c:v>30.04</c:v>
                </c:pt>
                <c:pt idx="3">
                  <c:v>13.92</c:v>
                </c:pt>
                <c:pt idx="4">
                  <c:v>15.67</c:v>
                </c:pt>
              </c:numCache>
            </c:numRef>
          </c:val>
          <c:extLst>
            <c:ext xmlns:c16="http://schemas.microsoft.com/office/drawing/2014/chart" uri="{C3380CC4-5D6E-409C-BE32-E72D297353CC}">
              <c16:uniqueId val="{00000001-6DE4-4DB6-9E67-35D9C8B65369}"/>
            </c:ext>
          </c:extLst>
        </c:ser>
        <c:ser>
          <c:idx val="0"/>
          <c:order val="1"/>
          <c:tx>
            <c:strRef>
              <c:f>'Övergripande statistik'!$F$6:$G$6</c:f>
              <c:strCache>
                <c:ptCount val="1"/>
                <c:pt idx="0">
                  <c:v>Kvinnor</c:v>
                </c:pt>
              </c:strCache>
            </c:strRef>
          </c:tx>
          <c:spPr>
            <a:solidFill>
              <a:schemeClr val="tx2"/>
            </a:solidFill>
            <a:ln>
              <a:noFill/>
            </a:ln>
            <a:effectLst/>
          </c:spPr>
          <c:invertIfNegative val="0"/>
          <c:cat>
            <c:strRef>
              <c:f>'Övergripande statistik'!$A$92:$A$96</c:f>
              <c:strCache>
                <c:ptCount val="5"/>
                <c:pt idx="0">
                  <c:v>Hjärt- och kärlsjukdom</c:v>
                </c:pt>
                <c:pt idx="1">
                  <c:v>Högt blodtryck</c:v>
                </c:pt>
                <c:pt idx="2">
                  <c:v>Diabetes</c:v>
                </c:pt>
                <c:pt idx="3">
                  <c:v>Lungsjukdom</c:v>
                </c:pt>
                <c:pt idx="4">
                  <c:v>Ingen av sjukdomsgrupperna</c:v>
                </c:pt>
              </c:strCache>
            </c:strRef>
          </c:cat>
          <c:val>
            <c:numRef>
              <c:f>'Övergripande statistik'!$G$92:$G$96</c:f>
              <c:numCache>
                <c:formatCode>General</c:formatCode>
                <c:ptCount val="5"/>
                <c:pt idx="0">
                  <c:v>46.23</c:v>
                </c:pt>
                <c:pt idx="1">
                  <c:v>79.3</c:v>
                </c:pt>
                <c:pt idx="2">
                  <c:v>25.33</c:v>
                </c:pt>
                <c:pt idx="3">
                  <c:v>16.8</c:v>
                </c:pt>
                <c:pt idx="4">
                  <c:v>14.88</c:v>
                </c:pt>
              </c:numCache>
            </c:numRef>
          </c:val>
          <c:extLst>
            <c:ext xmlns:c16="http://schemas.microsoft.com/office/drawing/2014/chart" uri="{C3380CC4-5D6E-409C-BE32-E72D297353CC}">
              <c16:uniqueId val="{00000000-6DE4-4DB6-9E67-35D9C8B65369}"/>
            </c:ext>
          </c:extLst>
        </c:ser>
        <c:dLbls>
          <c:showLegendKey val="0"/>
          <c:showVal val="0"/>
          <c:showCatName val="0"/>
          <c:showSerName val="0"/>
          <c:showPercent val="0"/>
          <c:showBubbleSize val="0"/>
        </c:dLbls>
        <c:gapWidth val="182"/>
        <c:axId val="503709824"/>
        <c:axId val="503711136"/>
      </c:barChart>
      <c:catAx>
        <c:axId val="503709824"/>
        <c:scaling>
          <c:orientation val="minMax"/>
        </c:scaling>
        <c:delete val="1"/>
        <c:axPos val="b"/>
        <c:numFmt formatCode="General" sourceLinked="1"/>
        <c:majorTickMark val="none"/>
        <c:minorTickMark val="none"/>
        <c:tickLblPos val="nextTo"/>
        <c:crossAx val="503711136"/>
        <c:crosses val="autoZero"/>
        <c:auto val="1"/>
        <c:lblAlgn val="ctr"/>
        <c:lblOffset val="100"/>
        <c:noMultiLvlLbl val="0"/>
      </c:catAx>
      <c:valAx>
        <c:axId val="503711136"/>
        <c:scaling>
          <c:orientation val="minMax"/>
          <c:max val="10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sv-SE"/>
          </a:p>
        </c:txPr>
        <c:crossAx val="503709824"/>
        <c:crosses val="autoZero"/>
        <c:crossBetween val="between"/>
      </c:valAx>
      <c:spPr>
        <a:solidFill>
          <a:srgbClr val="FFFFFF"/>
        </a:solid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manualLayout>
          <c:layoutTarget val="inner"/>
          <c:xMode val="edge"/>
          <c:yMode val="edge"/>
          <c:x val="8.4021732265229424E-2"/>
          <c:y val="0.21431792833138535"/>
          <c:w val="0.78159408981336242"/>
          <c:h val="0.58578497615450775"/>
        </c:manualLayout>
      </c:layout>
      <c:barChart>
        <c:barDir val="col"/>
        <c:grouping val="clustered"/>
        <c:varyColors val="0"/>
        <c:ser>
          <c:idx val="0"/>
          <c:order val="0"/>
          <c:tx>
            <c:strRef>
              <c:f>'Övergripande statistik'!$D$6:$E$6</c:f>
              <c:strCache>
                <c:ptCount val="1"/>
                <c:pt idx="0">
                  <c:v>Män</c:v>
                </c:pt>
              </c:strCache>
            </c:strRef>
          </c:tx>
          <c:spPr>
            <a:solidFill>
              <a:schemeClr val="bg2"/>
            </a:solidFill>
            <a:ln>
              <a:noFill/>
            </a:ln>
            <a:effectLst/>
          </c:spPr>
          <c:invertIfNegative val="0"/>
          <c:cat>
            <c:strRef>
              <c:f>'Övergripande statistik'!$A$33:$A$34</c:f>
              <c:strCache>
                <c:ptCount val="2"/>
                <c:pt idx="0">
                  <c:v>En av sjukdomsgrupperna</c:v>
                </c:pt>
                <c:pt idx="1">
                  <c:v>2 eller flera av sjukdomsgrupperna</c:v>
                </c:pt>
              </c:strCache>
            </c:strRef>
          </c:cat>
          <c:val>
            <c:numRef>
              <c:f>'Övergripande statistik'!$D$33:$D$34</c:f>
              <c:numCache>
                <c:formatCode>#,##0</c:formatCode>
                <c:ptCount val="2"/>
                <c:pt idx="0">
                  <c:v>2350</c:v>
                </c:pt>
                <c:pt idx="1">
                  <c:v>5752</c:v>
                </c:pt>
              </c:numCache>
            </c:numRef>
          </c:val>
          <c:extLst>
            <c:ext xmlns:c16="http://schemas.microsoft.com/office/drawing/2014/chart" uri="{C3380CC4-5D6E-409C-BE32-E72D297353CC}">
              <c16:uniqueId val="{00000000-D49C-4491-9C9F-6036B2957255}"/>
            </c:ext>
          </c:extLst>
        </c:ser>
        <c:ser>
          <c:idx val="1"/>
          <c:order val="1"/>
          <c:tx>
            <c:strRef>
              <c:f>'Övergripande statistik'!$F$6:$G$6</c:f>
              <c:strCache>
                <c:ptCount val="1"/>
                <c:pt idx="0">
                  <c:v>Kvinnor</c:v>
                </c:pt>
              </c:strCache>
            </c:strRef>
          </c:tx>
          <c:spPr>
            <a:solidFill>
              <a:schemeClr val="tx2"/>
            </a:solidFill>
            <a:ln>
              <a:noFill/>
            </a:ln>
            <a:effectLst/>
          </c:spPr>
          <c:invertIfNegative val="0"/>
          <c:cat>
            <c:strRef>
              <c:f>'Övergripande statistik'!$A$33:$A$34</c:f>
              <c:strCache>
                <c:ptCount val="2"/>
                <c:pt idx="0">
                  <c:v>En av sjukdomsgrupperna</c:v>
                </c:pt>
                <c:pt idx="1">
                  <c:v>2 eller flera av sjukdomsgrupperna</c:v>
                </c:pt>
              </c:strCache>
            </c:strRef>
          </c:cat>
          <c:val>
            <c:numRef>
              <c:f>'Övergripande statistik'!$F$33:$F$34</c:f>
              <c:numCache>
                <c:formatCode>#,##0</c:formatCode>
                <c:ptCount val="2"/>
                <c:pt idx="0">
                  <c:v>2212</c:v>
                </c:pt>
                <c:pt idx="1">
                  <c:v>4288</c:v>
                </c:pt>
              </c:numCache>
            </c:numRef>
          </c:val>
          <c:extLst>
            <c:ext xmlns:c16="http://schemas.microsoft.com/office/drawing/2014/chart" uri="{C3380CC4-5D6E-409C-BE32-E72D297353CC}">
              <c16:uniqueId val="{00000001-D49C-4491-9C9F-6036B2957255}"/>
            </c:ext>
          </c:extLst>
        </c:ser>
        <c:dLbls>
          <c:showLegendKey val="0"/>
          <c:showVal val="0"/>
          <c:showCatName val="0"/>
          <c:showSerName val="0"/>
          <c:showPercent val="0"/>
          <c:showBubbleSize val="0"/>
        </c:dLbls>
        <c:gapWidth val="182"/>
        <c:axId val="503709824"/>
        <c:axId val="503711136"/>
      </c:barChart>
      <c:catAx>
        <c:axId val="5037098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sv-SE"/>
          </a:p>
        </c:txPr>
        <c:crossAx val="503711136"/>
        <c:crosses val="autoZero"/>
        <c:auto val="1"/>
        <c:lblAlgn val="ctr"/>
        <c:lblOffset val="100"/>
        <c:noMultiLvlLbl val="0"/>
      </c:catAx>
      <c:valAx>
        <c:axId val="5037111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sv-SE"/>
          </a:p>
        </c:txPr>
        <c:crossAx val="503709824"/>
        <c:crosses val="autoZero"/>
        <c:crossBetween val="between"/>
      </c:valAx>
      <c:spPr>
        <a:solidFill>
          <a:srgbClr val="FFFFFF"/>
        </a:solid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manualLayout>
          <c:layoutTarget val="inner"/>
          <c:xMode val="edge"/>
          <c:yMode val="edge"/>
          <c:x val="8.4021732265229424E-2"/>
          <c:y val="0.21431792833138535"/>
          <c:w val="0.78159408981336242"/>
          <c:h val="0.64606235199521311"/>
        </c:manualLayout>
      </c:layout>
      <c:barChart>
        <c:barDir val="col"/>
        <c:grouping val="clustered"/>
        <c:varyColors val="0"/>
        <c:ser>
          <c:idx val="0"/>
          <c:order val="0"/>
          <c:tx>
            <c:strRef>
              <c:f>'Övergripande statistik'!$D$6:$E$6</c:f>
              <c:strCache>
                <c:ptCount val="1"/>
                <c:pt idx="0">
                  <c:v>Män</c:v>
                </c:pt>
              </c:strCache>
            </c:strRef>
          </c:tx>
          <c:spPr>
            <a:solidFill>
              <a:schemeClr val="bg2"/>
            </a:solidFill>
            <a:ln>
              <a:noFill/>
            </a:ln>
            <a:effectLst/>
          </c:spPr>
          <c:invertIfNegative val="0"/>
          <c:cat>
            <c:strRef>
              <c:f>'Övergripande statistik'!$A$41:$A$43</c:f>
              <c:strCache>
                <c:ptCount val="3"/>
                <c:pt idx="0">
                  <c:v>Sjukhus</c:v>
                </c:pt>
                <c:pt idx="1">
                  <c:v>Särskilt boende</c:v>
                </c:pt>
                <c:pt idx="2">
                  <c:v>Ordinärt boende</c:v>
                </c:pt>
              </c:strCache>
            </c:strRef>
          </c:cat>
          <c:val>
            <c:numRef>
              <c:f>'Övergripande statistik'!$D$41:$D$43</c:f>
              <c:numCache>
                <c:formatCode>#,##0</c:formatCode>
                <c:ptCount val="3"/>
                <c:pt idx="0">
                  <c:v>6215</c:v>
                </c:pt>
                <c:pt idx="1">
                  <c:v>2699</c:v>
                </c:pt>
                <c:pt idx="2" formatCode="General">
                  <c:v>427</c:v>
                </c:pt>
              </c:numCache>
            </c:numRef>
          </c:val>
          <c:extLst>
            <c:ext xmlns:c16="http://schemas.microsoft.com/office/drawing/2014/chart" uri="{C3380CC4-5D6E-409C-BE32-E72D297353CC}">
              <c16:uniqueId val="{00000000-057D-430C-BE79-8E1650A3CAA0}"/>
            </c:ext>
          </c:extLst>
        </c:ser>
        <c:ser>
          <c:idx val="1"/>
          <c:order val="1"/>
          <c:tx>
            <c:strRef>
              <c:f>'Övergripande statistik'!$F$6:$G$6</c:f>
              <c:strCache>
                <c:ptCount val="1"/>
                <c:pt idx="0">
                  <c:v>Kvinnor</c:v>
                </c:pt>
              </c:strCache>
            </c:strRef>
          </c:tx>
          <c:spPr>
            <a:solidFill>
              <a:schemeClr val="tx2"/>
            </a:solidFill>
            <a:ln>
              <a:noFill/>
            </a:ln>
            <a:effectLst/>
          </c:spPr>
          <c:invertIfNegative val="0"/>
          <c:cat>
            <c:strRef>
              <c:f>'Övergripande statistik'!$A$41:$A$43</c:f>
              <c:strCache>
                <c:ptCount val="3"/>
                <c:pt idx="0">
                  <c:v>Sjukhus</c:v>
                </c:pt>
                <c:pt idx="1">
                  <c:v>Särskilt boende</c:v>
                </c:pt>
                <c:pt idx="2">
                  <c:v>Ordinärt boende</c:v>
                </c:pt>
              </c:strCache>
            </c:strRef>
          </c:cat>
          <c:val>
            <c:numRef>
              <c:f>'Övergripande statistik'!$F$41:$F$43</c:f>
              <c:numCache>
                <c:formatCode>#,##0</c:formatCode>
                <c:ptCount val="3"/>
                <c:pt idx="0">
                  <c:v>3719</c:v>
                </c:pt>
                <c:pt idx="1">
                  <c:v>3410</c:v>
                </c:pt>
                <c:pt idx="2" formatCode="General">
                  <c:v>318</c:v>
                </c:pt>
              </c:numCache>
            </c:numRef>
          </c:val>
          <c:extLst>
            <c:ext xmlns:c16="http://schemas.microsoft.com/office/drawing/2014/chart" uri="{C3380CC4-5D6E-409C-BE32-E72D297353CC}">
              <c16:uniqueId val="{00000001-057D-430C-BE79-8E1650A3CAA0}"/>
            </c:ext>
          </c:extLst>
        </c:ser>
        <c:dLbls>
          <c:showLegendKey val="0"/>
          <c:showVal val="0"/>
          <c:showCatName val="0"/>
          <c:showSerName val="0"/>
          <c:showPercent val="0"/>
          <c:showBubbleSize val="0"/>
        </c:dLbls>
        <c:gapWidth val="182"/>
        <c:axId val="503709824"/>
        <c:axId val="503711136"/>
      </c:barChart>
      <c:catAx>
        <c:axId val="5037098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sv-SE"/>
          </a:p>
        </c:txPr>
        <c:crossAx val="503711136"/>
        <c:crosses val="autoZero"/>
        <c:auto val="1"/>
        <c:lblAlgn val="ctr"/>
        <c:lblOffset val="100"/>
        <c:noMultiLvlLbl val="0"/>
      </c:catAx>
      <c:valAx>
        <c:axId val="5037111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sv-SE"/>
          </a:p>
        </c:txPr>
        <c:crossAx val="503709824"/>
        <c:crosses val="autoZero"/>
        <c:crossBetween val="between"/>
      </c:valAx>
      <c:spPr>
        <a:solidFill>
          <a:srgbClr val="FFFFFF"/>
        </a:solid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2915876691884102"/>
          <c:y val="0.19392084105543478"/>
          <c:w val="0.73276949204878794"/>
          <c:h val="0.73339969775238412"/>
        </c:manualLayout>
      </c:layout>
      <c:barChart>
        <c:barDir val="bar"/>
        <c:grouping val="clustered"/>
        <c:varyColors val="0"/>
        <c:ser>
          <c:idx val="0"/>
          <c:order val="0"/>
          <c:spPr>
            <a:solidFill>
              <a:schemeClr val="accent1"/>
            </a:solidFill>
            <a:ln>
              <a:noFill/>
            </a:ln>
            <a:effectLst/>
          </c:spPr>
          <c:invertIfNegative val="0"/>
          <c:cat>
            <c:strRef>
              <c:f>Folkbokföringslän!$A$9:$A$29</c:f>
              <c:strCache>
                <c:ptCount val="21"/>
                <c:pt idx="0">
                  <c:v>Stockholm</c:v>
                </c:pt>
                <c:pt idx="1">
                  <c:v>Västra Götaland</c:v>
                </c:pt>
                <c:pt idx="2">
                  <c:v>Skåne</c:v>
                </c:pt>
                <c:pt idx="3">
                  <c:v>Östergötland</c:v>
                </c:pt>
                <c:pt idx="4">
                  <c:v>Gävleborg</c:v>
                </c:pt>
                <c:pt idx="5">
                  <c:v>Jönköping</c:v>
                </c:pt>
                <c:pt idx="6">
                  <c:v>Uppsala</c:v>
                </c:pt>
                <c:pt idx="7">
                  <c:v>Södermanland</c:v>
                </c:pt>
                <c:pt idx="8">
                  <c:v>Västernorrland</c:v>
                </c:pt>
                <c:pt idx="9">
                  <c:v>Dalarna</c:v>
                </c:pt>
                <c:pt idx="10">
                  <c:v>Västmanland</c:v>
                </c:pt>
                <c:pt idx="11">
                  <c:v>Örebro</c:v>
                </c:pt>
                <c:pt idx="12">
                  <c:v>Halland</c:v>
                </c:pt>
                <c:pt idx="13">
                  <c:v>Norrbotten</c:v>
                </c:pt>
                <c:pt idx="14">
                  <c:v>Kronoberg</c:v>
                </c:pt>
                <c:pt idx="15">
                  <c:v>Kalmar</c:v>
                </c:pt>
                <c:pt idx="16">
                  <c:v>Västerbotten</c:v>
                </c:pt>
                <c:pt idx="17">
                  <c:v>Värmland</c:v>
                </c:pt>
                <c:pt idx="18">
                  <c:v>Blekinge</c:v>
                </c:pt>
                <c:pt idx="19">
                  <c:v>Jämtland</c:v>
                </c:pt>
                <c:pt idx="20">
                  <c:v>Gotland</c:v>
                </c:pt>
              </c:strCache>
            </c:strRef>
          </c:cat>
          <c:val>
            <c:numRef>
              <c:f>Folkbokföringslän!$B$9:$B$29</c:f>
              <c:numCache>
                <c:formatCode>#,##0</c:formatCode>
                <c:ptCount val="21"/>
                <c:pt idx="0">
                  <c:v>4905</c:v>
                </c:pt>
                <c:pt idx="1">
                  <c:v>2832</c:v>
                </c:pt>
                <c:pt idx="2">
                  <c:v>2080</c:v>
                </c:pt>
                <c:pt idx="3">
                  <c:v>776</c:v>
                </c:pt>
                <c:pt idx="4">
                  <c:v>664</c:v>
                </c:pt>
                <c:pt idx="5">
                  <c:v>633</c:v>
                </c:pt>
                <c:pt idx="6">
                  <c:v>581</c:v>
                </c:pt>
                <c:pt idx="7">
                  <c:v>543</c:v>
                </c:pt>
                <c:pt idx="8">
                  <c:v>507</c:v>
                </c:pt>
                <c:pt idx="9">
                  <c:v>477</c:v>
                </c:pt>
                <c:pt idx="10">
                  <c:v>444</c:v>
                </c:pt>
                <c:pt idx="11">
                  <c:v>397</c:v>
                </c:pt>
                <c:pt idx="12">
                  <c:v>384</c:v>
                </c:pt>
                <c:pt idx="13">
                  <c:v>372</c:v>
                </c:pt>
                <c:pt idx="14">
                  <c:v>360</c:v>
                </c:pt>
                <c:pt idx="15">
                  <c:v>321</c:v>
                </c:pt>
                <c:pt idx="16">
                  <c:v>285</c:v>
                </c:pt>
                <c:pt idx="17">
                  <c:v>280</c:v>
                </c:pt>
                <c:pt idx="18">
                  <c:v>178</c:v>
                </c:pt>
                <c:pt idx="19">
                  <c:v>172</c:v>
                </c:pt>
                <c:pt idx="20" formatCode="General">
                  <c:v>52</c:v>
                </c:pt>
              </c:numCache>
            </c:numRef>
          </c:val>
          <c:extLst>
            <c:ext xmlns:c16="http://schemas.microsoft.com/office/drawing/2014/chart" uri="{C3380CC4-5D6E-409C-BE32-E72D297353CC}">
              <c16:uniqueId val="{00000000-976B-4915-8A06-5319D13D3283}"/>
            </c:ext>
          </c:extLst>
        </c:ser>
        <c:dLbls>
          <c:showLegendKey val="0"/>
          <c:showVal val="0"/>
          <c:showCatName val="0"/>
          <c:showSerName val="0"/>
          <c:showPercent val="0"/>
          <c:showBubbleSize val="0"/>
        </c:dLbls>
        <c:gapWidth val="48"/>
        <c:overlap val="20"/>
        <c:axId val="521437368"/>
        <c:axId val="521435072"/>
      </c:barChart>
      <c:catAx>
        <c:axId val="52143736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521435072"/>
        <c:crosses val="autoZero"/>
        <c:auto val="1"/>
        <c:lblAlgn val="ctr"/>
        <c:lblOffset val="100"/>
        <c:noMultiLvlLbl val="0"/>
      </c:catAx>
      <c:valAx>
        <c:axId val="521435072"/>
        <c:scaling>
          <c:orientation val="minMax"/>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521437368"/>
        <c:crosses val="autoZero"/>
        <c:crossBetween val="between"/>
        <c:minorUnit val="5"/>
      </c:valAx>
      <c:spPr>
        <a:solidFill>
          <a:sysClr val="window" lastClr="FFFFFF"/>
        </a:solid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617590536225707E-2"/>
          <c:y val="0.1881575858294095"/>
          <c:w val="0.91443390089059362"/>
          <c:h val="0.57102804499770121"/>
        </c:manualLayout>
      </c:layout>
      <c:barChart>
        <c:barDir val="col"/>
        <c:grouping val="clustered"/>
        <c:varyColors val="0"/>
        <c:ser>
          <c:idx val="0"/>
          <c:order val="0"/>
          <c:tx>
            <c:strRef>
              <c:f>Dödsdag!$B$6</c:f>
              <c:strCache>
                <c:ptCount val="1"/>
                <c:pt idx="0">
                  <c:v>Avlidna covid-19</c:v>
                </c:pt>
              </c:strCache>
            </c:strRef>
          </c:tx>
          <c:spPr>
            <a:solidFill>
              <a:schemeClr val="accent1"/>
            </a:solidFill>
            <a:ln>
              <a:noFill/>
            </a:ln>
            <a:effectLst/>
          </c:spPr>
          <c:invertIfNegative val="0"/>
          <c:cat>
            <c:strRef>
              <c:f>Dödsdag!$A$9:$A$923</c:f>
              <c:strCache>
                <c:ptCount val="915"/>
                <c:pt idx="0">
                  <c:v>2020-03-17*</c:v>
                </c:pt>
                <c:pt idx="1">
                  <c:v>2020-03-18</c:v>
                </c:pt>
                <c:pt idx="2">
                  <c:v>2020-03-19</c:v>
                </c:pt>
                <c:pt idx="3">
                  <c:v>2020-03-20</c:v>
                </c:pt>
                <c:pt idx="4">
                  <c:v>2020-03-21</c:v>
                </c:pt>
                <c:pt idx="5">
                  <c:v>2020-03-22</c:v>
                </c:pt>
                <c:pt idx="6">
                  <c:v>2020-03-23</c:v>
                </c:pt>
                <c:pt idx="7">
                  <c:v>2020-03-24</c:v>
                </c:pt>
                <c:pt idx="8">
                  <c:v>2020-03-25</c:v>
                </c:pt>
                <c:pt idx="9">
                  <c:v>2020-03-26</c:v>
                </c:pt>
                <c:pt idx="10">
                  <c:v>2020-03-27</c:v>
                </c:pt>
                <c:pt idx="11">
                  <c:v>2020-03-28</c:v>
                </c:pt>
                <c:pt idx="12">
                  <c:v>2020-03-29</c:v>
                </c:pt>
                <c:pt idx="13">
                  <c:v>2020-03-30</c:v>
                </c:pt>
                <c:pt idx="14">
                  <c:v>2020-03-31</c:v>
                </c:pt>
                <c:pt idx="15">
                  <c:v>2020-04-01</c:v>
                </c:pt>
                <c:pt idx="16">
                  <c:v>2020-04-02</c:v>
                </c:pt>
                <c:pt idx="17">
                  <c:v>2020-04-03</c:v>
                </c:pt>
                <c:pt idx="18">
                  <c:v>2020-04-04</c:v>
                </c:pt>
                <c:pt idx="19">
                  <c:v>2020-04-05</c:v>
                </c:pt>
                <c:pt idx="20">
                  <c:v>2020-04-06</c:v>
                </c:pt>
                <c:pt idx="21">
                  <c:v>2020-04-07</c:v>
                </c:pt>
                <c:pt idx="22">
                  <c:v>2020-04-08</c:v>
                </c:pt>
                <c:pt idx="23">
                  <c:v>2020-04-09</c:v>
                </c:pt>
                <c:pt idx="24">
                  <c:v>2020-04-10</c:v>
                </c:pt>
                <c:pt idx="25">
                  <c:v>2020-04-11</c:v>
                </c:pt>
                <c:pt idx="26">
                  <c:v>2020-04-12</c:v>
                </c:pt>
                <c:pt idx="27">
                  <c:v>2020-04-13</c:v>
                </c:pt>
                <c:pt idx="28">
                  <c:v>2020-04-14</c:v>
                </c:pt>
                <c:pt idx="29">
                  <c:v>2020-04-15</c:v>
                </c:pt>
                <c:pt idx="30">
                  <c:v>2020-04-16</c:v>
                </c:pt>
                <c:pt idx="31">
                  <c:v>2020-04-17</c:v>
                </c:pt>
                <c:pt idx="32">
                  <c:v>2020-04-18</c:v>
                </c:pt>
                <c:pt idx="33">
                  <c:v>2020-04-19</c:v>
                </c:pt>
                <c:pt idx="34">
                  <c:v>2020-04-20</c:v>
                </c:pt>
                <c:pt idx="35">
                  <c:v>2020-04-21</c:v>
                </c:pt>
                <c:pt idx="36">
                  <c:v>2020-04-22</c:v>
                </c:pt>
                <c:pt idx="37">
                  <c:v>2020-04-23</c:v>
                </c:pt>
                <c:pt idx="38">
                  <c:v>2020-04-24</c:v>
                </c:pt>
                <c:pt idx="39">
                  <c:v>2020-04-25</c:v>
                </c:pt>
                <c:pt idx="40">
                  <c:v>2020-04-26</c:v>
                </c:pt>
                <c:pt idx="41">
                  <c:v>2020-04-27</c:v>
                </c:pt>
                <c:pt idx="42">
                  <c:v>2020-04-28</c:v>
                </c:pt>
                <c:pt idx="43">
                  <c:v>2020-04-29</c:v>
                </c:pt>
                <c:pt idx="44">
                  <c:v>2020-04-30</c:v>
                </c:pt>
                <c:pt idx="45">
                  <c:v>2020-05-01</c:v>
                </c:pt>
                <c:pt idx="46">
                  <c:v>2020-05-02</c:v>
                </c:pt>
                <c:pt idx="47">
                  <c:v>2020-05-03</c:v>
                </c:pt>
                <c:pt idx="48">
                  <c:v>2020-05-04</c:v>
                </c:pt>
                <c:pt idx="49">
                  <c:v>2020-05-05</c:v>
                </c:pt>
                <c:pt idx="50">
                  <c:v>2020-05-06</c:v>
                </c:pt>
                <c:pt idx="51">
                  <c:v>2020-05-07</c:v>
                </c:pt>
                <c:pt idx="52">
                  <c:v>2020-05-08</c:v>
                </c:pt>
                <c:pt idx="53">
                  <c:v>2020-05-09</c:v>
                </c:pt>
                <c:pt idx="54">
                  <c:v>2020-05-10</c:v>
                </c:pt>
                <c:pt idx="55">
                  <c:v>2020-05-11</c:v>
                </c:pt>
                <c:pt idx="56">
                  <c:v>2020-05-12</c:v>
                </c:pt>
                <c:pt idx="57">
                  <c:v>2020-05-13</c:v>
                </c:pt>
                <c:pt idx="58">
                  <c:v>2020-05-14</c:v>
                </c:pt>
                <c:pt idx="59">
                  <c:v>2020-05-15</c:v>
                </c:pt>
                <c:pt idx="60">
                  <c:v>2020-05-16</c:v>
                </c:pt>
                <c:pt idx="61">
                  <c:v>2020-05-17</c:v>
                </c:pt>
                <c:pt idx="62">
                  <c:v>2020-05-18</c:v>
                </c:pt>
                <c:pt idx="63">
                  <c:v>2020-05-19</c:v>
                </c:pt>
                <c:pt idx="64">
                  <c:v>2020-05-20</c:v>
                </c:pt>
                <c:pt idx="65">
                  <c:v>2020-05-21</c:v>
                </c:pt>
                <c:pt idx="66">
                  <c:v>2020-05-22</c:v>
                </c:pt>
                <c:pt idx="67">
                  <c:v>2020-05-23</c:v>
                </c:pt>
                <c:pt idx="68">
                  <c:v>2020-05-24</c:v>
                </c:pt>
                <c:pt idx="69">
                  <c:v>2020-05-25</c:v>
                </c:pt>
                <c:pt idx="70">
                  <c:v>2020-05-26</c:v>
                </c:pt>
                <c:pt idx="71">
                  <c:v>2020-05-27</c:v>
                </c:pt>
                <c:pt idx="72">
                  <c:v>2020-05-28</c:v>
                </c:pt>
                <c:pt idx="73">
                  <c:v>2020-05-29</c:v>
                </c:pt>
                <c:pt idx="74">
                  <c:v>2020-05-30</c:v>
                </c:pt>
                <c:pt idx="75">
                  <c:v>2020-05-31</c:v>
                </c:pt>
                <c:pt idx="76">
                  <c:v>2020-06-01</c:v>
                </c:pt>
                <c:pt idx="77">
                  <c:v>2020-06-02</c:v>
                </c:pt>
                <c:pt idx="78">
                  <c:v>2020-06-03</c:v>
                </c:pt>
                <c:pt idx="79">
                  <c:v>2020-06-04</c:v>
                </c:pt>
                <c:pt idx="80">
                  <c:v>2020-06-05</c:v>
                </c:pt>
                <c:pt idx="81">
                  <c:v>2020-06-06</c:v>
                </c:pt>
                <c:pt idx="82">
                  <c:v>2020-06-07</c:v>
                </c:pt>
                <c:pt idx="83">
                  <c:v>2020-06-08</c:v>
                </c:pt>
                <c:pt idx="84">
                  <c:v>2020-06-09</c:v>
                </c:pt>
                <c:pt idx="85">
                  <c:v>2020-06-10</c:v>
                </c:pt>
                <c:pt idx="86">
                  <c:v>2020-06-11</c:v>
                </c:pt>
                <c:pt idx="87">
                  <c:v>2020-06-12</c:v>
                </c:pt>
                <c:pt idx="88">
                  <c:v>2020-06-13</c:v>
                </c:pt>
                <c:pt idx="89">
                  <c:v>2020-06-14</c:v>
                </c:pt>
                <c:pt idx="90">
                  <c:v>2020-06-15</c:v>
                </c:pt>
                <c:pt idx="91">
                  <c:v>2020-06-16</c:v>
                </c:pt>
                <c:pt idx="92">
                  <c:v>2020-06-17</c:v>
                </c:pt>
                <c:pt idx="93">
                  <c:v>2020-06-18</c:v>
                </c:pt>
                <c:pt idx="94">
                  <c:v>2020-06-19</c:v>
                </c:pt>
                <c:pt idx="95">
                  <c:v>2020-06-20</c:v>
                </c:pt>
                <c:pt idx="96">
                  <c:v>2020-06-21</c:v>
                </c:pt>
                <c:pt idx="97">
                  <c:v>2020-06-22</c:v>
                </c:pt>
                <c:pt idx="98">
                  <c:v>2020-06-23</c:v>
                </c:pt>
                <c:pt idx="99">
                  <c:v>2020-06-24</c:v>
                </c:pt>
                <c:pt idx="100">
                  <c:v>2020-06-25</c:v>
                </c:pt>
                <c:pt idx="101">
                  <c:v>2020-06-26</c:v>
                </c:pt>
                <c:pt idx="102">
                  <c:v>2020-06-27</c:v>
                </c:pt>
                <c:pt idx="103">
                  <c:v>2020-06-28</c:v>
                </c:pt>
                <c:pt idx="104">
                  <c:v>2020-06-29</c:v>
                </c:pt>
                <c:pt idx="105">
                  <c:v>2020-06-30</c:v>
                </c:pt>
                <c:pt idx="106">
                  <c:v>2020-07-01</c:v>
                </c:pt>
                <c:pt idx="107">
                  <c:v>2020-07-02</c:v>
                </c:pt>
                <c:pt idx="108">
                  <c:v>2020-07-03</c:v>
                </c:pt>
                <c:pt idx="109">
                  <c:v>2020-07-04</c:v>
                </c:pt>
                <c:pt idx="110">
                  <c:v>2020-07-05</c:v>
                </c:pt>
                <c:pt idx="111">
                  <c:v>2020-07-06</c:v>
                </c:pt>
                <c:pt idx="112">
                  <c:v>2020-07-07</c:v>
                </c:pt>
                <c:pt idx="113">
                  <c:v>2020-07-08</c:v>
                </c:pt>
                <c:pt idx="114">
                  <c:v>2020-07-09</c:v>
                </c:pt>
                <c:pt idx="115">
                  <c:v>2020-07-10</c:v>
                </c:pt>
                <c:pt idx="116">
                  <c:v>2020-07-11</c:v>
                </c:pt>
                <c:pt idx="117">
                  <c:v>2020-07-12</c:v>
                </c:pt>
                <c:pt idx="118">
                  <c:v>2020-07-13</c:v>
                </c:pt>
                <c:pt idx="119">
                  <c:v>2020-07-14</c:v>
                </c:pt>
                <c:pt idx="120">
                  <c:v>2020-07-15</c:v>
                </c:pt>
                <c:pt idx="121">
                  <c:v>2020-07-16</c:v>
                </c:pt>
                <c:pt idx="122">
                  <c:v>2020-07-17</c:v>
                </c:pt>
                <c:pt idx="123">
                  <c:v>2020-07-18</c:v>
                </c:pt>
                <c:pt idx="124">
                  <c:v>2020-07-19</c:v>
                </c:pt>
                <c:pt idx="125">
                  <c:v>2020-07-20</c:v>
                </c:pt>
                <c:pt idx="126">
                  <c:v>2020-07-21</c:v>
                </c:pt>
                <c:pt idx="127">
                  <c:v>2020-07-22</c:v>
                </c:pt>
                <c:pt idx="128">
                  <c:v>2020-07-23</c:v>
                </c:pt>
                <c:pt idx="129">
                  <c:v>2020-07-24</c:v>
                </c:pt>
                <c:pt idx="130">
                  <c:v>2020-07-25</c:v>
                </c:pt>
                <c:pt idx="131">
                  <c:v>2020-07-26</c:v>
                </c:pt>
                <c:pt idx="132">
                  <c:v>2020-07-27</c:v>
                </c:pt>
                <c:pt idx="133">
                  <c:v>2020-07-28</c:v>
                </c:pt>
                <c:pt idx="134">
                  <c:v>2020-07-29</c:v>
                </c:pt>
                <c:pt idx="135">
                  <c:v>2020-07-30</c:v>
                </c:pt>
                <c:pt idx="136">
                  <c:v>2020-07-31</c:v>
                </c:pt>
                <c:pt idx="137">
                  <c:v>2020-08-01</c:v>
                </c:pt>
                <c:pt idx="138">
                  <c:v>2020-08-02</c:v>
                </c:pt>
                <c:pt idx="139">
                  <c:v>2020-08-03</c:v>
                </c:pt>
                <c:pt idx="140">
                  <c:v>2020-08-04</c:v>
                </c:pt>
                <c:pt idx="141">
                  <c:v>2020-08-05</c:v>
                </c:pt>
                <c:pt idx="142">
                  <c:v>2020-08-06</c:v>
                </c:pt>
                <c:pt idx="143">
                  <c:v>2020-08-07</c:v>
                </c:pt>
                <c:pt idx="144">
                  <c:v>2020-08-08</c:v>
                </c:pt>
                <c:pt idx="145">
                  <c:v>2020-08-09</c:v>
                </c:pt>
                <c:pt idx="146">
                  <c:v>2020-08-10</c:v>
                </c:pt>
                <c:pt idx="147">
                  <c:v>2020-08-11</c:v>
                </c:pt>
                <c:pt idx="148">
                  <c:v>2020-08-12</c:v>
                </c:pt>
                <c:pt idx="149">
                  <c:v>2020-08-13</c:v>
                </c:pt>
                <c:pt idx="150">
                  <c:v>2020-08-14</c:v>
                </c:pt>
                <c:pt idx="151">
                  <c:v>2020-08-15</c:v>
                </c:pt>
                <c:pt idx="152">
                  <c:v>2020-08-16</c:v>
                </c:pt>
                <c:pt idx="153">
                  <c:v>2020-08-17</c:v>
                </c:pt>
                <c:pt idx="154">
                  <c:v>2020-08-18</c:v>
                </c:pt>
                <c:pt idx="155">
                  <c:v>2020-08-19</c:v>
                </c:pt>
                <c:pt idx="156">
                  <c:v>2020-08-20</c:v>
                </c:pt>
                <c:pt idx="157">
                  <c:v>2020-08-21</c:v>
                </c:pt>
                <c:pt idx="158">
                  <c:v>2020-08-22</c:v>
                </c:pt>
                <c:pt idx="159">
                  <c:v>2020-08-23</c:v>
                </c:pt>
                <c:pt idx="160">
                  <c:v>2020-08-24</c:v>
                </c:pt>
                <c:pt idx="161">
                  <c:v>2020-08-25</c:v>
                </c:pt>
                <c:pt idx="162">
                  <c:v>2020-08-26</c:v>
                </c:pt>
                <c:pt idx="163">
                  <c:v>2020-08-27</c:v>
                </c:pt>
                <c:pt idx="164">
                  <c:v>2020-08-28</c:v>
                </c:pt>
                <c:pt idx="165">
                  <c:v>2020-08-29</c:v>
                </c:pt>
                <c:pt idx="166">
                  <c:v>2020-08-30</c:v>
                </c:pt>
                <c:pt idx="167">
                  <c:v>2020-08-31</c:v>
                </c:pt>
                <c:pt idx="168">
                  <c:v>2020-09-01</c:v>
                </c:pt>
                <c:pt idx="169">
                  <c:v>2020-09-02</c:v>
                </c:pt>
                <c:pt idx="170">
                  <c:v>2020-09-03</c:v>
                </c:pt>
                <c:pt idx="171">
                  <c:v>2020-09-04</c:v>
                </c:pt>
                <c:pt idx="172">
                  <c:v>2020-09-05</c:v>
                </c:pt>
                <c:pt idx="173">
                  <c:v>2020-09-06</c:v>
                </c:pt>
                <c:pt idx="174">
                  <c:v>2020-09-07</c:v>
                </c:pt>
                <c:pt idx="175">
                  <c:v>2020-09-08</c:v>
                </c:pt>
                <c:pt idx="176">
                  <c:v>2020-09-09</c:v>
                </c:pt>
                <c:pt idx="177">
                  <c:v>2020-09-10</c:v>
                </c:pt>
                <c:pt idx="178">
                  <c:v>2020-09-11</c:v>
                </c:pt>
                <c:pt idx="179">
                  <c:v>2020-09-12</c:v>
                </c:pt>
                <c:pt idx="180">
                  <c:v>2020-09-13</c:v>
                </c:pt>
                <c:pt idx="181">
                  <c:v>2020-09-14</c:v>
                </c:pt>
                <c:pt idx="182">
                  <c:v>2020-09-15</c:v>
                </c:pt>
                <c:pt idx="183">
                  <c:v>2020-09-16</c:v>
                </c:pt>
                <c:pt idx="184">
                  <c:v>2020-09-17</c:v>
                </c:pt>
                <c:pt idx="185">
                  <c:v>2020-09-18</c:v>
                </c:pt>
                <c:pt idx="186">
                  <c:v>2020-09-19</c:v>
                </c:pt>
                <c:pt idx="187">
                  <c:v>2020-09-20</c:v>
                </c:pt>
                <c:pt idx="188">
                  <c:v>2020-09-21</c:v>
                </c:pt>
                <c:pt idx="189">
                  <c:v>2020-09-22</c:v>
                </c:pt>
                <c:pt idx="190">
                  <c:v>2020-09-23</c:v>
                </c:pt>
                <c:pt idx="191">
                  <c:v>2020-09-24</c:v>
                </c:pt>
                <c:pt idx="192">
                  <c:v>2020-09-25</c:v>
                </c:pt>
                <c:pt idx="193">
                  <c:v>2020-09-26</c:v>
                </c:pt>
                <c:pt idx="194">
                  <c:v>2020-09-27</c:v>
                </c:pt>
                <c:pt idx="195">
                  <c:v>2020-09-28</c:v>
                </c:pt>
                <c:pt idx="196">
                  <c:v>2020-09-29</c:v>
                </c:pt>
                <c:pt idx="197">
                  <c:v>2020-09-30</c:v>
                </c:pt>
                <c:pt idx="198">
                  <c:v>2020-10-01</c:v>
                </c:pt>
                <c:pt idx="199">
                  <c:v>2020-10-02</c:v>
                </c:pt>
                <c:pt idx="200">
                  <c:v>2020-10-03</c:v>
                </c:pt>
                <c:pt idx="201">
                  <c:v>2020-10-04</c:v>
                </c:pt>
                <c:pt idx="202">
                  <c:v>2020-10-05</c:v>
                </c:pt>
                <c:pt idx="203">
                  <c:v>2020-10-06</c:v>
                </c:pt>
                <c:pt idx="204">
                  <c:v>2020-10-07</c:v>
                </c:pt>
                <c:pt idx="205">
                  <c:v>2020-10-08</c:v>
                </c:pt>
                <c:pt idx="206">
                  <c:v>2020-10-09</c:v>
                </c:pt>
                <c:pt idx="207">
                  <c:v>2020-10-10</c:v>
                </c:pt>
                <c:pt idx="208">
                  <c:v>2020-10-11</c:v>
                </c:pt>
                <c:pt idx="209">
                  <c:v>2020-10-12</c:v>
                </c:pt>
                <c:pt idx="210">
                  <c:v>2020-10-13</c:v>
                </c:pt>
                <c:pt idx="211">
                  <c:v>2020-10-14</c:v>
                </c:pt>
                <c:pt idx="212">
                  <c:v>2020-10-15</c:v>
                </c:pt>
                <c:pt idx="213">
                  <c:v>2020-10-16</c:v>
                </c:pt>
                <c:pt idx="214">
                  <c:v>2020-10-17</c:v>
                </c:pt>
                <c:pt idx="215">
                  <c:v>2020-10-18</c:v>
                </c:pt>
                <c:pt idx="216">
                  <c:v>2020-10-19</c:v>
                </c:pt>
                <c:pt idx="217">
                  <c:v>2020-10-20</c:v>
                </c:pt>
                <c:pt idx="218">
                  <c:v>2020-10-21</c:v>
                </c:pt>
                <c:pt idx="219">
                  <c:v>2020-10-22</c:v>
                </c:pt>
                <c:pt idx="220">
                  <c:v>2020-10-23</c:v>
                </c:pt>
                <c:pt idx="221">
                  <c:v>2020-10-24</c:v>
                </c:pt>
                <c:pt idx="222">
                  <c:v>2020-10-25</c:v>
                </c:pt>
                <c:pt idx="223">
                  <c:v>2020-10-26</c:v>
                </c:pt>
                <c:pt idx="224">
                  <c:v>2020-10-27</c:v>
                </c:pt>
                <c:pt idx="225">
                  <c:v>2020-10-28</c:v>
                </c:pt>
                <c:pt idx="226">
                  <c:v>2020-10-29</c:v>
                </c:pt>
                <c:pt idx="227">
                  <c:v>2020-10-30</c:v>
                </c:pt>
                <c:pt idx="228">
                  <c:v>2020-10-31</c:v>
                </c:pt>
                <c:pt idx="229">
                  <c:v>2020-11-01</c:v>
                </c:pt>
                <c:pt idx="230">
                  <c:v>2020-11-02</c:v>
                </c:pt>
                <c:pt idx="231">
                  <c:v>2020-11-03</c:v>
                </c:pt>
                <c:pt idx="232">
                  <c:v>2020-11-04</c:v>
                </c:pt>
                <c:pt idx="233">
                  <c:v>2020-11-05</c:v>
                </c:pt>
                <c:pt idx="234">
                  <c:v>2020-11-06</c:v>
                </c:pt>
                <c:pt idx="235">
                  <c:v>2020-11-07</c:v>
                </c:pt>
                <c:pt idx="236">
                  <c:v>2020-11-08</c:v>
                </c:pt>
                <c:pt idx="237">
                  <c:v>2020-11-09</c:v>
                </c:pt>
                <c:pt idx="238">
                  <c:v>2020-11-10</c:v>
                </c:pt>
                <c:pt idx="239">
                  <c:v>2020-11-11</c:v>
                </c:pt>
                <c:pt idx="240">
                  <c:v>2020-11-12</c:v>
                </c:pt>
                <c:pt idx="241">
                  <c:v>2020-11-13</c:v>
                </c:pt>
                <c:pt idx="242">
                  <c:v>2020-11-14</c:v>
                </c:pt>
                <c:pt idx="243">
                  <c:v>2020-11-15</c:v>
                </c:pt>
                <c:pt idx="244">
                  <c:v>2020-11-16</c:v>
                </c:pt>
                <c:pt idx="245">
                  <c:v>2020-11-17</c:v>
                </c:pt>
                <c:pt idx="246">
                  <c:v>2020-11-18</c:v>
                </c:pt>
                <c:pt idx="247">
                  <c:v>2020-11-19</c:v>
                </c:pt>
                <c:pt idx="248">
                  <c:v>2020-11-20</c:v>
                </c:pt>
                <c:pt idx="249">
                  <c:v>2020-11-21</c:v>
                </c:pt>
                <c:pt idx="250">
                  <c:v>2020-11-22</c:v>
                </c:pt>
                <c:pt idx="251">
                  <c:v>2020-11-23</c:v>
                </c:pt>
                <c:pt idx="252">
                  <c:v>2020-11-24</c:v>
                </c:pt>
                <c:pt idx="253">
                  <c:v>2020-11-25</c:v>
                </c:pt>
                <c:pt idx="254">
                  <c:v>2020-11-26</c:v>
                </c:pt>
                <c:pt idx="255">
                  <c:v>2020-11-27</c:v>
                </c:pt>
                <c:pt idx="256">
                  <c:v>2020-11-28</c:v>
                </c:pt>
                <c:pt idx="257">
                  <c:v>2020-11-29</c:v>
                </c:pt>
                <c:pt idx="258">
                  <c:v>2020-11-30</c:v>
                </c:pt>
                <c:pt idx="259">
                  <c:v>2020-12-01</c:v>
                </c:pt>
                <c:pt idx="260">
                  <c:v>2020-12-02</c:v>
                </c:pt>
                <c:pt idx="261">
                  <c:v>2020-12-03</c:v>
                </c:pt>
                <c:pt idx="262">
                  <c:v>2020-12-04</c:v>
                </c:pt>
                <c:pt idx="263">
                  <c:v>2020-12-05</c:v>
                </c:pt>
                <c:pt idx="264">
                  <c:v>2020-12-06</c:v>
                </c:pt>
                <c:pt idx="265">
                  <c:v>2020-12-07</c:v>
                </c:pt>
                <c:pt idx="266">
                  <c:v>2020-12-08</c:v>
                </c:pt>
                <c:pt idx="267">
                  <c:v>2020-12-09</c:v>
                </c:pt>
                <c:pt idx="268">
                  <c:v>2020-12-10</c:v>
                </c:pt>
                <c:pt idx="269">
                  <c:v>2020-12-11</c:v>
                </c:pt>
                <c:pt idx="270">
                  <c:v>2020-12-12</c:v>
                </c:pt>
                <c:pt idx="271">
                  <c:v>2020-12-13</c:v>
                </c:pt>
                <c:pt idx="272">
                  <c:v>2020-12-14</c:v>
                </c:pt>
                <c:pt idx="273">
                  <c:v>2020-12-15</c:v>
                </c:pt>
                <c:pt idx="274">
                  <c:v>2020-12-16</c:v>
                </c:pt>
                <c:pt idx="275">
                  <c:v>2020-12-17</c:v>
                </c:pt>
                <c:pt idx="276">
                  <c:v>2020-12-18</c:v>
                </c:pt>
                <c:pt idx="277">
                  <c:v>2020-12-19</c:v>
                </c:pt>
                <c:pt idx="278">
                  <c:v>2020-12-20</c:v>
                </c:pt>
                <c:pt idx="279">
                  <c:v>2020-12-21</c:v>
                </c:pt>
                <c:pt idx="280">
                  <c:v>2020-12-22</c:v>
                </c:pt>
                <c:pt idx="281">
                  <c:v>2020-12-23</c:v>
                </c:pt>
                <c:pt idx="282">
                  <c:v>2020-12-24</c:v>
                </c:pt>
                <c:pt idx="283">
                  <c:v>2020-12-25</c:v>
                </c:pt>
                <c:pt idx="284">
                  <c:v>2020-12-26</c:v>
                </c:pt>
                <c:pt idx="285">
                  <c:v>2020-12-27</c:v>
                </c:pt>
                <c:pt idx="286">
                  <c:v>2020-12-28</c:v>
                </c:pt>
                <c:pt idx="287">
                  <c:v>2020-12-29</c:v>
                </c:pt>
                <c:pt idx="288">
                  <c:v>2020-12-30</c:v>
                </c:pt>
                <c:pt idx="289">
                  <c:v>2020-12-31</c:v>
                </c:pt>
                <c:pt idx="290">
                  <c:v>2021-01-01</c:v>
                </c:pt>
                <c:pt idx="291">
                  <c:v>2021-01-02</c:v>
                </c:pt>
                <c:pt idx="292">
                  <c:v>2021-01-03</c:v>
                </c:pt>
                <c:pt idx="293">
                  <c:v>2021-01-04</c:v>
                </c:pt>
                <c:pt idx="294">
                  <c:v>2021-01-05</c:v>
                </c:pt>
                <c:pt idx="295">
                  <c:v>2021-01-06</c:v>
                </c:pt>
                <c:pt idx="296">
                  <c:v>2021-01-07</c:v>
                </c:pt>
                <c:pt idx="297">
                  <c:v>2021-01-08</c:v>
                </c:pt>
                <c:pt idx="298">
                  <c:v>2021-01-09</c:v>
                </c:pt>
                <c:pt idx="299">
                  <c:v>2021-01-10</c:v>
                </c:pt>
                <c:pt idx="300">
                  <c:v>2021-01-11</c:v>
                </c:pt>
                <c:pt idx="301">
                  <c:v>2021-01-12</c:v>
                </c:pt>
                <c:pt idx="302">
                  <c:v>2021-01-13</c:v>
                </c:pt>
                <c:pt idx="303">
                  <c:v>2021-01-14</c:v>
                </c:pt>
                <c:pt idx="304">
                  <c:v>2021-01-15</c:v>
                </c:pt>
                <c:pt idx="305">
                  <c:v>2021-01-16</c:v>
                </c:pt>
                <c:pt idx="306">
                  <c:v>2021-01-17</c:v>
                </c:pt>
                <c:pt idx="307">
                  <c:v>2021-01-18</c:v>
                </c:pt>
                <c:pt idx="308">
                  <c:v>2021-01-19</c:v>
                </c:pt>
                <c:pt idx="309">
                  <c:v>2021-01-20</c:v>
                </c:pt>
                <c:pt idx="310">
                  <c:v>2021-01-21</c:v>
                </c:pt>
                <c:pt idx="311">
                  <c:v>2021-01-22</c:v>
                </c:pt>
                <c:pt idx="312">
                  <c:v>2021-01-23</c:v>
                </c:pt>
                <c:pt idx="313">
                  <c:v>2021-01-24</c:v>
                </c:pt>
                <c:pt idx="314">
                  <c:v>2021-01-25</c:v>
                </c:pt>
                <c:pt idx="315">
                  <c:v>2021-01-26</c:v>
                </c:pt>
                <c:pt idx="316">
                  <c:v>2021-01-27</c:v>
                </c:pt>
                <c:pt idx="317">
                  <c:v>2021-01-28</c:v>
                </c:pt>
                <c:pt idx="318">
                  <c:v>2021-01-29</c:v>
                </c:pt>
                <c:pt idx="319">
                  <c:v>2021-01-30</c:v>
                </c:pt>
                <c:pt idx="320">
                  <c:v>2021-01-31</c:v>
                </c:pt>
                <c:pt idx="321">
                  <c:v>2021-02-01</c:v>
                </c:pt>
                <c:pt idx="322">
                  <c:v>2021-02-02</c:v>
                </c:pt>
                <c:pt idx="323">
                  <c:v>2021-02-03</c:v>
                </c:pt>
                <c:pt idx="324">
                  <c:v>2021-02-04</c:v>
                </c:pt>
                <c:pt idx="325">
                  <c:v>2021-02-05</c:v>
                </c:pt>
                <c:pt idx="326">
                  <c:v>2021-02-06</c:v>
                </c:pt>
                <c:pt idx="327">
                  <c:v>2021-02-07</c:v>
                </c:pt>
                <c:pt idx="328">
                  <c:v>2021-02-08</c:v>
                </c:pt>
                <c:pt idx="329">
                  <c:v>2021-02-09</c:v>
                </c:pt>
                <c:pt idx="330">
                  <c:v>2021-02-10</c:v>
                </c:pt>
                <c:pt idx="331">
                  <c:v>2021-02-11</c:v>
                </c:pt>
                <c:pt idx="332">
                  <c:v>2021-02-12</c:v>
                </c:pt>
                <c:pt idx="333">
                  <c:v>2021-02-13</c:v>
                </c:pt>
                <c:pt idx="334">
                  <c:v>2021-02-14</c:v>
                </c:pt>
                <c:pt idx="335">
                  <c:v>2021-02-15</c:v>
                </c:pt>
                <c:pt idx="336">
                  <c:v>2021-02-16</c:v>
                </c:pt>
                <c:pt idx="337">
                  <c:v>2021-02-17</c:v>
                </c:pt>
                <c:pt idx="338">
                  <c:v>2021-02-18</c:v>
                </c:pt>
                <c:pt idx="339">
                  <c:v>2021-02-19</c:v>
                </c:pt>
                <c:pt idx="340">
                  <c:v>2021-02-20</c:v>
                </c:pt>
                <c:pt idx="341">
                  <c:v>2021-02-21</c:v>
                </c:pt>
                <c:pt idx="342">
                  <c:v>2021-02-22</c:v>
                </c:pt>
                <c:pt idx="343">
                  <c:v>2021-02-23</c:v>
                </c:pt>
                <c:pt idx="344">
                  <c:v>2021-02-24</c:v>
                </c:pt>
                <c:pt idx="345">
                  <c:v>2021-02-25</c:v>
                </c:pt>
                <c:pt idx="346">
                  <c:v>2021-02-26</c:v>
                </c:pt>
                <c:pt idx="347">
                  <c:v>2021-02-27</c:v>
                </c:pt>
                <c:pt idx="348">
                  <c:v>2021-02-28</c:v>
                </c:pt>
                <c:pt idx="349">
                  <c:v>2021-03-01</c:v>
                </c:pt>
                <c:pt idx="350">
                  <c:v>2021-03-02</c:v>
                </c:pt>
                <c:pt idx="351">
                  <c:v>2021-03-03</c:v>
                </c:pt>
                <c:pt idx="352">
                  <c:v>2021-03-04</c:v>
                </c:pt>
                <c:pt idx="353">
                  <c:v>2021-03-05</c:v>
                </c:pt>
                <c:pt idx="354">
                  <c:v>2021-03-06</c:v>
                </c:pt>
                <c:pt idx="355">
                  <c:v>2021-03-07</c:v>
                </c:pt>
                <c:pt idx="356">
                  <c:v>2021-03-08</c:v>
                </c:pt>
                <c:pt idx="357">
                  <c:v>2021-03-09</c:v>
                </c:pt>
                <c:pt idx="358">
                  <c:v>2021-03-10</c:v>
                </c:pt>
                <c:pt idx="359">
                  <c:v>2021-03-11</c:v>
                </c:pt>
                <c:pt idx="360">
                  <c:v>2021-03-12</c:v>
                </c:pt>
                <c:pt idx="361">
                  <c:v>2021-03-13</c:v>
                </c:pt>
                <c:pt idx="362">
                  <c:v>2021-03-14</c:v>
                </c:pt>
                <c:pt idx="363">
                  <c:v>2021-03-15</c:v>
                </c:pt>
                <c:pt idx="364">
                  <c:v>2021-03-16</c:v>
                </c:pt>
                <c:pt idx="365">
                  <c:v>2021-03-17</c:v>
                </c:pt>
                <c:pt idx="366">
                  <c:v>2021-03-18</c:v>
                </c:pt>
                <c:pt idx="367">
                  <c:v>2021-03-19</c:v>
                </c:pt>
                <c:pt idx="368">
                  <c:v>2021-03-20</c:v>
                </c:pt>
                <c:pt idx="369">
                  <c:v>2021-03-21</c:v>
                </c:pt>
                <c:pt idx="370">
                  <c:v>2021-03-22</c:v>
                </c:pt>
                <c:pt idx="371">
                  <c:v>2021-03-23</c:v>
                </c:pt>
                <c:pt idx="372">
                  <c:v>2021-03-24</c:v>
                </c:pt>
                <c:pt idx="373">
                  <c:v>2021-03-25</c:v>
                </c:pt>
                <c:pt idx="374">
                  <c:v>2021-03-26</c:v>
                </c:pt>
                <c:pt idx="375">
                  <c:v>2021-03-27</c:v>
                </c:pt>
                <c:pt idx="376">
                  <c:v>2021-03-28</c:v>
                </c:pt>
                <c:pt idx="377">
                  <c:v>2021-03-29</c:v>
                </c:pt>
                <c:pt idx="378">
                  <c:v>2021-03-30</c:v>
                </c:pt>
                <c:pt idx="379">
                  <c:v>2021-03-31</c:v>
                </c:pt>
                <c:pt idx="380">
                  <c:v>2021-04-01</c:v>
                </c:pt>
                <c:pt idx="381">
                  <c:v>2021-04-02</c:v>
                </c:pt>
                <c:pt idx="382">
                  <c:v>2021-04-03</c:v>
                </c:pt>
                <c:pt idx="383">
                  <c:v>2021-04-04</c:v>
                </c:pt>
                <c:pt idx="384">
                  <c:v>2021-04-05</c:v>
                </c:pt>
                <c:pt idx="385">
                  <c:v>2021-04-06</c:v>
                </c:pt>
                <c:pt idx="386">
                  <c:v>2021-04-07</c:v>
                </c:pt>
                <c:pt idx="387">
                  <c:v>2021-04-08</c:v>
                </c:pt>
                <c:pt idx="388">
                  <c:v>2021-04-09</c:v>
                </c:pt>
                <c:pt idx="389">
                  <c:v>2021-04-10</c:v>
                </c:pt>
                <c:pt idx="390">
                  <c:v>2021-04-11</c:v>
                </c:pt>
                <c:pt idx="391">
                  <c:v>2021-04-12</c:v>
                </c:pt>
                <c:pt idx="392">
                  <c:v>2021-04-13</c:v>
                </c:pt>
                <c:pt idx="393">
                  <c:v>2021-04-14</c:v>
                </c:pt>
                <c:pt idx="394">
                  <c:v>2021-04-15</c:v>
                </c:pt>
                <c:pt idx="395">
                  <c:v>2021-04-16</c:v>
                </c:pt>
                <c:pt idx="396">
                  <c:v>2021-04-17</c:v>
                </c:pt>
                <c:pt idx="397">
                  <c:v>2021-04-18</c:v>
                </c:pt>
                <c:pt idx="398">
                  <c:v>2021-04-19</c:v>
                </c:pt>
                <c:pt idx="399">
                  <c:v>2021-04-20</c:v>
                </c:pt>
                <c:pt idx="400">
                  <c:v>2021-04-21</c:v>
                </c:pt>
                <c:pt idx="401">
                  <c:v>2021-04-22</c:v>
                </c:pt>
                <c:pt idx="402">
                  <c:v>2021-04-23</c:v>
                </c:pt>
                <c:pt idx="403">
                  <c:v>2021-04-24</c:v>
                </c:pt>
                <c:pt idx="404">
                  <c:v>2021-04-25</c:v>
                </c:pt>
                <c:pt idx="405">
                  <c:v>2021-04-26</c:v>
                </c:pt>
                <c:pt idx="406">
                  <c:v>2021-04-27</c:v>
                </c:pt>
                <c:pt idx="407">
                  <c:v>2021-04-28</c:v>
                </c:pt>
                <c:pt idx="408">
                  <c:v>2021-04-29</c:v>
                </c:pt>
                <c:pt idx="409">
                  <c:v>2021-04-30</c:v>
                </c:pt>
                <c:pt idx="410">
                  <c:v>2021-05-01</c:v>
                </c:pt>
                <c:pt idx="411">
                  <c:v>2021-05-02</c:v>
                </c:pt>
                <c:pt idx="412">
                  <c:v>2021-05-03</c:v>
                </c:pt>
                <c:pt idx="413">
                  <c:v>2021-05-04</c:v>
                </c:pt>
                <c:pt idx="414">
                  <c:v>2021-05-05</c:v>
                </c:pt>
                <c:pt idx="415">
                  <c:v>2021-05-06</c:v>
                </c:pt>
                <c:pt idx="416">
                  <c:v>2021-05-07</c:v>
                </c:pt>
                <c:pt idx="417">
                  <c:v>2021-05-08</c:v>
                </c:pt>
                <c:pt idx="418">
                  <c:v>2021-05-09</c:v>
                </c:pt>
                <c:pt idx="419">
                  <c:v>2021-05-10</c:v>
                </c:pt>
                <c:pt idx="420">
                  <c:v>2021-05-11</c:v>
                </c:pt>
                <c:pt idx="421">
                  <c:v>2021-05-12</c:v>
                </c:pt>
                <c:pt idx="422">
                  <c:v>2021-05-13</c:v>
                </c:pt>
                <c:pt idx="423">
                  <c:v>2021-05-14</c:v>
                </c:pt>
                <c:pt idx="424">
                  <c:v>2021-05-15</c:v>
                </c:pt>
                <c:pt idx="425">
                  <c:v>2021-05-16</c:v>
                </c:pt>
                <c:pt idx="426">
                  <c:v>2021-05-17</c:v>
                </c:pt>
                <c:pt idx="427">
                  <c:v>2021-05-18</c:v>
                </c:pt>
                <c:pt idx="428">
                  <c:v>2021-05-19</c:v>
                </c:pt>
                <c:pt idx="429">
                  <c:v>2021-05-20</c:v>
                </c:pt>
                <c:pt idx="430">
                  <c:v>2021-05-21</c:v>
                </c:pt>
                <c:pt idx="431">
                  <c:v>2021-05-22</c:v>
                </c:pt>
                <c:pt idx="432">
                  <c:v>2021-05-23</c:v>
                </c:pt>
                <c:pt idx="433">
                  <c:v>2021-05-24</c:v>
                </c:pt>
                <c:pt idx="434">
                  <c:v>2021-05-25</c:v>
                </c:pt>
                <c:pt idx="435">
                  <c:v>2021-05-26</c:v>
                </c:pt>
                <c:pt idx="436">
                  <c:v>2021-05-27</c:v>
                </c:pt>
                <c:pt idx="437">
                  <c:v>2021-05-28</c:v>
                </c:pt>
                <c:pt idx="438">
                  <c:v>2021-05-29</c:v>
                </c:pt>
                <c:pt idx="439">
                  <c:v>2021-05-30</c:v>
                </c:pt>
                <c:pt idx="440">
                  <c:v>2021-05-31</c:v>
                </c:pt>
                <c:pt idx="441">
                  <c:v>2021-06-01</c:v>
                </c:pt>
                <c:pt idx="442">
                  <c:v>2021-06-02</c:v>
                </c:pt>
                <c:pt idx="443">
                  <c:v>2021-06-03</c:v>
                </c:pt>
                <c:pt idx="444">
                  <c:v>2021-06-04</c:v>
                </c:pt>
                <c:pt idx="445">
                  <c:v>2021-06-05</c:v>
                </c:pt>
                <c:pt idx="446">
                  <c:v>2021-06-06</c:v>
                </c:pt>
                <c:pt idx="447">
                  <c:v>2021-06-07</c:v>
                </c:pt>
                <c:pt idx="448">
                  <c:v>2021-06-08</c:v>
                </c:pt>
                <c:pt idx="449">
                  <c:v>2021-06-09</c:v>
                </c:pt>
                <c:pt idx="450">
                  <c:v>2021-06-10</c:v>
                </c:pt>
                <c:pt idx="451">
                  <c:v>2021-06-11</c:v>
                </c:pt>
                <c:pt idx="452">
                  <c:v>2021-06-12</c:v>
                </c:pt>
                <c:pt idx="453">
                  <c:v>2021-06-13</c:v>
                </c:pt>
                <c:pt idx="454">
                  <c:v>2021-06-14</c:v>
                </c:pt>
                <c:pt idx="455">
                  <c:v>2021-06-15</c:v>
                </c:pt>
                <c:pt idx="456">
                  <c:v>2021-06-16</c:v>
                </c:pt>
                <c:pt idx="457">
                  <c:v>2021-06-17</c:v>
                </c:pt>
                <c:pt idx="458">
                  <c:v>2021-06-18</c:v>
                </c:pt>
                <c:pt idx="459">
                  <c:v>2021-06-19</c:v>
                </c:pt>
                <c:pt idx="460">
                  <c:v>2021-06-20</c:v>
                </c:pt>
                <c:pt idx="461">
                  <c:v>2021-06-21</c:v>
                </c:pt>
                <c:pt idx="462">
                  <c:v>2021-06-22</c:v>
                </c:pt>
                <c:pt idx="463">
                  <c:v>2021-06-23</c:v>
                </c:pt>
                <c:pt idx="464">
                  <c:v>2021-06-24</c:v>
                </c:pt>
                <c:pt idx="465">
                  <c:v>2021-06-25</c:v>
                </c:pt>
                <c:pt idx="466">
                  <c:v>2021-06-26</c:v>
                </c:pt>
                <c:pt idx="467">
                  <c:v>2021-06-27</c:v>
                </c:pt>
                <c:pt idx="468">
                  <c:v>2021-06-28</c:v>
                </c:pt>
                <c:pt idx="469">
                  <c:v>2021-06-29</c:v>
                </c:pt>
                <c:pt idx="470">
                  <c:v>2021-06-30</c:v>
                </c:pt>
                <c:pt idx="471">
                  <c:v>2021-07-01</c:v>
                </c:pt>
                <c:pt idx="472">
                  <c:v>2021-07-02</c:v>
                </c:pt>
                <c:pt idx="473">
                  <c:v>2021-07-03</c:v>
                </c:pt>
                <c:pt idx="474">
                  <c:v>2021-07-04</c:v>
                </c:pt>
                <c:pt idx="475">
                  <c:v>2021-07-05</c:v>
                </c:pt>
                <c:pt idx="476">
                  <c:v>2021-07-06</c:v>
                </c:pt>
                <c:pt idx="477">
                  <c:v>2021-07-07</c:v>
                </c:pt>
                <c:pt idx="478">
                  <c:v>2021-07-08</c:v>
                </c:pt>
                <c:pt idx="479">
                  <c:v>2021-07-09</c:v>
                </c:pt>
                <c:pt idx="480">
                  <c:v>2021-07-10</c:v>
                </c:pt>
                <c:pt idx="481">
                  <c:v>2021-07-11</c:v>
                </c:pt>
                <c:pt idx="482">
                  <c:v>2021-07-12</c:v>
                </c:pt>
                <c:pt idx="483">
                  <c:v>2021-07-13</c:v>
                </c:pt>
                <c:pt idx="484">
                  <c:v>2021-07-14</c:v>
                </c:pt>
                <c:pt idx="485">
                  <c:v>2021-07-15</c:v>
                </c:pt>
                <c:pt idx="486">
                  <c:v>2021-07-16</c:v>
                </c:pt>
                <c:pt idx="487">
                  <c:v>2021-07-17</c:v>
                </c:pt>
                <c:pt idx="488">
                  <c:v>2021-07-18</c:v>
                </c:pt>
                <c:pt idx="489">
                  <c:v>2021-07-19</c:v>
                </c:pt>
                <c:pt idx="490">
                  <c:v>2021-07-20</c:v>
                </c:pt>
                <c:pt idx="491">
                  <c:v>2021-07-21</c:v>
                </c:pt>
                <c:pt idx="492">
                  <c:v>2021-07-22</c:v>
                </c:pt>
                <c:pt idx="493">
                  <c:v>2021-07-23</c:v>
                </c:pt>
                <c:pt idx="494">
                  <c:v>2021-07-24</c:v>
                </c:pt>
                <c:pt idx="495">
                  <c:v>2021-07-25</c:v>
                </c:pt>
                <c:pt idx="496">
                  <c:v>2021-07-26</c:v>
                </c:pt>
                <c:pt idx="497">
                  <c:v>2021-07-27</c:v>
                </c:pt>
                <c:pt idx="498">
                  <c:v>2021-07-28</c:v>
                </c:pt>
                <c:pt idx="499">
                  <c:v>2021-07-29</c:v>
                </c:pt>
                <c:pt idx="500">
                  <c:v>2021-07-30</c:v>
                </c:pt>
                <c:pt idx="501">
                  <c:v>2021-07-31</c:v>
                </c:pt>
                <c:pt idx="502">
                  <c:v>2021-08-01</c:v>
                </c:pt>
                <c:pt idx="503">
                  <c:v>2021-08-02</c:v>
                </c:pt>
                <c:pt idx="504">
                  <c:v>2021-08-03</c:v>
                </c:pt>
                <c:pt idx="505">
                  <c:v>2021-08-04</c:v>
                </c:pt>
                <c:pt idx="506">
                  <c:v>2021-08-05</c:v>
                </c:pt>
                <c:pt idx="507">
                  <c:v>2021-08-06</c:v>
                </c:pt>
                <c:pt idx="508">
                  <c:v>2021-08-07</c:v>
                </c:pt>
                <c:pt idx="509">
                  <c:v>2021-08-08</c:v>
                </c:pt>
                <c:pt idx="510">
                  <c:v>2021-08-09</c:v>
                </c:pt>
                <c:pt idx="511">
                  <c:v>2021-08-10</c:v>
                </c:pt>
                <c:pt idx="512">
                  <c:v>2021-08-11</c:v>
                </c:pt>
                <c:pt idx="513">
                  <c:v>2021-08-12</c:v>
                </c:pt>
                <c:pt idx="514">
                  <c:v>2021-08-13</c:v>
                </c:pt>
                <c:pt idx="515">
                  <c:v>2021-08-14</c:v>
                </c:pt>
                <c:pt idx="516">
                  <c:v>2021-08-15</c:v>
                </c:pt>
                <c:pt idx="517">
                  <c:v>2021-08-16</c:v>
                </c:pt>
                <c:pt idx="518">
                  <c:v>2021-08-17</c:v>
                </c:pt>
                <c:pt idx="519">
                  <c:v>2021-08-18</c:v>
                </c:pt>
                <c:pt idx="520">
                  <c:v>2021-08-19</c:v>
                </c:pt>
                <c:pt idx="521">
                  <c:v>2021-08-20</c:v>
                </c:pt>
                <c:pt idx="522">
                  <c:v>2021-08-21</c:v>
                </c:pt>
                <c:pt idx="523">
                  <c:v>2021-08-22</c:v>
                </c:pt>
                <c:pt idx="524">
                  <c:v>2021-08-23</c:v>
                </c:pt>
                <c:pt idx="525">
                  <c:v>2021-08-24</c:v>
                </c:pt>
                <c:pt idx="526">
                  <c:v>2021-08-25</c:v>
                </c:pt>
                <c:pt idx="527">
                  <c:v>2021-08-26</c:v>
                </c:pt>
                <c:pt idx="528">
                  <c:v>2021-08-27</c:v>
                </c:pt>
                <c:pt idx="529">
                  <c:v>2021-08-28</c:v>
                </c:pt>
                <c:pt idx="530">
                  <c:v>2021-08-29</c:v>
                </c:pt>
                <c:pt idx="531">
                  <c:v>2021-08-30</c:v>
                </c:pt>
                <c:pt idx="532">
                  <c:v>2021-08-31</c:v>
                </c:pt>
                <c:pt idx="533">
                  <c:v>2021-09-01</c:v>
                </c:pt>
                <c:pt idx="534">
                  <c:v>2021-09-02</c:v>
                </c:pt>
                <c:pt idx="535">
                  <c:v>2021-09-03</c:v>
                </c:pt>
                <c:pt idx="536">
                  <c:v>2021-09-04</c:v>
                </c:pt>
                <c:pt idx="537">
                  <c:v>2021-09-05</c:v>
                </c:pt>
                <c:pt idx="538">
                  <c:v>2021-09-06</c:v>
                </c:pt>
                <c:pt idx="539">
                  <c:v>2021-09-07</c:v>
                </c:pt>
                <c:pt idx="540">
                  <c:v>2021-09-08</c:v>
                </c:pt>
                <c:pt idx="541">
                  <c:v>2021-09-09</c:v>
                </c:pt>
                <c:pt idx="542">
                  <c:v>2021-09-10</c:v>
                </c:pt>
                <c:pt idx="543">
                  <c:v>2021-09-11</c:v>
                </c:pt>
                <c:pt idx="544">
                  <c:v>2021-09-12</c:v>
                </c:pt>
                <c:pt idx="545">
                  <c:v>2021-09-13</c:v>
                </c:pt>
                <c:pt idx="546">
                  <c:v>2021-09-14</c:v>
                </c:pt>
                <c:pt idx="547">
                  <c:v>2021-09-15</c:v>
                </c:pt>
                <c:pt idx="548">
                  <c:v>2021-09-16</c:v>
                </c:pt>
                <c:pt idx="549">
                  <c:v>2021-09-17</c:v>
                </c:pt>
                <c:pt idx="550">
                  <c:v>2021-09-18</c:v>
                </c:pt>
                <c:pt idx="551">
                  <c:v>2021-09-19</c:v>
                </c:pt>
                <c:pt idx="552">
                  <c:v>2021-09-20</c:v>
                </c:pt>
                <c:pt idx="553">
                  <c:v>2021-09-21</c:v>
                </c:pt>
                <c:pt idx="554">
                  <c:v>2021-09-22</c:v>
                </c:pt>
                <c:pt idx="555">
                  <c:v>2021-09-23</c:v>
                </c:pt>
                <c:pt idx="556">
                  <c:v>2021-09-24</c:v>
                </c:pt>
                <c:pt idx="557">
                  <c:v>2021-09-25</c:v>
                </c:pt>
                <c:pt idx="558">
                  <c:v>2021-09-26</c:v>
                </c:pt>
                <c:pt idx="559">
                  <c:v>2021-09-27</c:v>
                </c:pt>
                <c:pt idx="560">
                  <c:v>2021-09-28</c:v>
                </c:pt>
                <c:pt idx="561">
                  <c:v>2021-09-29</c:v>
                </c:pt>
                <c:pt idx="562">
                  <c:v>2021-09-30</c:v>
                </c:pt>
                <c:pt idx="563">
                  <c:v>2021-10-01</c:v>
                </c:pt>
                <c:pt idx="564">
                  <c:v>2021-10-02</c:v>
                </c:pt>
                <c:pt idx="565">
                  <c:v>2021-10-03</c:v>
                </c:pt>
                <c:pt idx="566">
                  <c:v>2021-10-04</c:v>
                </c:pt>
                <c:pt idx="567">
                  <c:v>2021-10-05</c:v>
                </c:pt>
                <c:pt idx="568">
                  <c:v>2021-10-06</c:v>
                </c:pt>
                <c:pt idx="569">
                  <c:v>2021-10-07</c:v>
                </c:pt>
                <c:pt idx="570">
                  <c:v>2021-10-08</c:v>
                </c:pt>
                <c:pt idx="571">
                  <c:v>2021-10-09</c:v>
                </c:pt>
                <c:pt idx="572">
                  <c:v>2021-10-10</c:v>
                </c:pt>
                <c:pt idx="573">
                  <c:v>2021-10-11</c:v>
                </c:pt>
                <c:pt idx="574">
                  <c:v>2021-10-12</c:v>
                </c:pt>
                <c:pt idx="575">
                  <c:v>2021-10-13</c:v>
                </c:pt>
                <c:pt idx="576">
                  <c:v>2021-10-14</c:v>
                </c:pt>
                <c:pt idx="577">
                  <c:v>2021-10-15</c:v>
                </c:pt>
                <c:pt idx="578">
                  <c:v>2021-10-16</c:v>
                </c:pt>
                <c:pt idx="579">
                  <c:v>2021-10-17</c:v>
                </c:pt>
                <c:pt idx="580">
                  <c:v>2021-10-18</c:v>
                </c:pt>
                <c:pt idx="581">
                  <c:v>2021-10-19</c:v>
                </c:pt>
                <c:pt idx="582">
                  <c:v>2021-10-20</c:v>
                </c:pt>
                <c:pt idx="583">
                  <c:v>2021-10-21</c:v>
                </c:pt>
                <c:pt idx="584">
                  <c:v>2021-10-22</c:v>
                </c:pt>
                <c:pt idx="585">
                  <c:v>2021-10-23</c:v>
                </c:pt>
                <c:pt idx="586">
                  <c:v>2021-10-24</c:v>
                </c:pt>
                <c:pt idx="587">
                  <c:v>2021-10-25</c:v>
                </c:pt>
                <c:pt idx="588">
                  <c:v>2021-10-26</c:v>
                </c:pt>
                <c:pt idx="589">
                  <c:v>2021-10-27</c:v>
                </c:pt>
                <c:pt idx="590">
                  <c:v>2021-10-28</c:v>
                </c:pt>
                <c:pt idx="591">
                  <c:v>2021-10-29</c:v>
                </c:pt>
                <c:pt idx="592">
                  <c:v>2021-10-30</c:v>
                </c:pt>
                <c:pt idx="593">
                  <c:v>2021-10-31</c:v>
                </c:pt>
                <c:pt idx="594">
                  <c:v>2021-11-01</c:v>
                </c:pt>
                <c:pt idx="595">
                  <c:v>2021-11-02</c:v>
                </c:pt>
                <c:pt idx="596">
                  <c:v>2021-11-03</c:v>
                </c:pt>
                <c:pt idx="597">
                  <c:v>2021-11-04</c:v>
                </c:pt>
                <c:pt idx="598">
                  <c:v>2021-11-05</c:v>
                </c:pt>
                <c:pt idx="599">
                  <c:v>2021-11-06</c:v>
                </c:pt>
                <c:pt idx="600">
                  <c:v>2021-11-07</c:v>
                </c:pt>
                <c:pt idx="601">
                  <c:v>2021-11-08</c:v>
                </c:pt>
                <c:pt idx="602">
                  <c:v>2021-11-09</c:v>
                </c:pt>
                <c:pt idx="603">
                  <c:v>2021-11-10</c:v>
                </c:pt>
                <c:pt idx="604">
                  <c:v>2021-11-11</c:v>
                </c:pt>
                <c:pt idx="605">
                  <c:v>2021-11-12</c:v>
                </c:pt>
                <c:pt idx="606">
                  <c:v>2021-11-13</c:v>
                </c:pt>
                <c:pt idx="607">
                  <c:v>2021-11-14</c:v>
                </c:pt>
                <c:pt idx="608">
                  <c:v>2021-11-15</c:v>
                </c:pt>
                <c:pt idx="609">
                  <c:v>2021-11-16</c:v>
                </c:pt>
                <c:pt idx="610">
                  <c:v>2021-11-17</c:v>
                </c:pt>
                <c:pt idx="611">
                  <c:v>2021-11-18</c:v>
                </c:pt>
                <c:pt idx="612">
                  <c:v>2021-11-19</c:v>
                </c:pt>
                <c:pt idx="613">
                  <c:v>2021-11-20</c:v>
                </c:pt>
                <c:pt idx="614">
                  <c:v>2021-11-21</c:v>
                </c:pt>
                <c:pt idx="615">
                  <c:v>2021-11-22</c:v>
                </c:pt>
                <c:pt idx="616">
                  <c:v>2021-11-23</c:v>
                </c:pt>
                <c:pt idx="617">
                  <c:v>2021-11-24</c:v>
                </c:pt>
                <c:pt idx="618">
                  <c:v>2021-11-25</c:v>
                </c:pt>
                <c:pt idx="619">
                  <c:v>2021-11-26</c:v>
                </c:pt>
                <c:pt idx="620">
                  <c:v>2021-11-27</c:v>
                </c:pt>
                <c:pt idx="621">
                  <c:v>2021-11-28</c:v>
                </c:pt>
                <c:pt idx="622">
                  <c:v>2021-11-29</c:v>
                </c:pt>
                <c:pt idx="623">
                  <c:v>2021-11-30</c:v>
                </c:pt>
                <c:pt idx="624">
                  <c:v>2021-12-01</c:v>
                </c:pt>
                <c:pt idx="625">
                  <c:v>2021-12-02</c:v>
                </c:pt>
                <c:pt idx="626">
                  <c:v>2021-12-03</c:v>
                </c:pt>
                <c:pt idx="627">
                  <c:v>2021-12-04</c:v>
                </c:pt>
                <c:pt idx="628">
                  <c:v>2021-12-05</c:v>
                </c:pt>
                <c:pt idx="629">
                  <c:v>2021-12-06</c:v>
                </c:pt>
                <c:pt idx="630">
                  <c:v>2021-12-07</c:v>
                </c:pt>
                <c:pt idx="631">
                  <c:v>2021-12-08</c:v>
                </c:pt>
                <c:pt idx="632">
                  <c:v>2021-12-09</c:v>
                </c:pt>
                <c:pt idx="633">
                  <c:v>2021-12-10</c:v>
                </c:pt>
                <c:pt idx="634">
                  <c:v>2021-12-11</c:v>
                </c:pt>
                <c:pt idx="635">
                  <c:v>2021-12-12</c:v>
                </c:pt>
                <c:pt idx="636">
                  <c:v>2021-12-13</c:v>
                </c:pt>
                <c:pt idx="637">
                  <c:v>2021-12-14</c:v>
                </c:pt>
                <c:pt idx="638">
                  <c:v>2021-12-15</c:v>
                </c:pt>
                <c:pt idx="639">
                  <c:v>2021-12-16</c:v>
                </c:pt>
                <c:pt idx="640">
                  <c:v>2021-12-17</c:v>
                </c:pt>
                <c:pt idx="641">
                  <c:v>2021-12-18</c:v>
                </c:pt>
                <c:pt idx="642">
                  <c:v>2021-12-19</c:v>
                </c:pt>
                <c:pt idx="643">
                  <c:v>2021-12-20</c:v>
                </c:pt>
                <c:pt idx="644">
                  <c:v>2021-12-21</c:v>
                </c:pt>
                <c:pt idx="645">
                  <c:v>2021-12-22</c:v>
                </c:pt>
                <c:pt idx="646">
                  <c:v>2021-12-23</c:v>
                </c:pt>
                <c:pt idx="647">
                  <c:v>2021-12-24</c:v>
                </c:pt>
                <c:pt idx="648">
                  <c:v>2021-12-25</c:v>
                </c:pt>
                <c:pt idx="649">
                  <c:v>2021-12-26</c:v>
                </c:pt>
                <c:pt idx="650">
                  <c:v>2021-12-27</c:v>
                </c:pt>
                <c:pt idx="651">
                  <c:v>2021-12-28</c:v>
                </c:pt>
                <c:pt idx="652">
                  <c:v>2021-12-29</c:v>
                </c:pt>
                <c:pt idx="653">
                  <c:v>2021-12-30</c:v>
                </c:pt>
                <c:pt idx="654">
                  <c:v>2021-12-31</c:v>
                </c:pt>
                <c:pt idx="655">
                  <c:v>2022-01-01</c:v>
                </c:pt>
                <c:pt idx="656">
                  <c:v>2022-01-02</c:v>
                </c:pt>
                <c:pt idx="657">
                  <c:v>2022-01-03</c:v>
                </c:pt>
                <c:pt idx="658">
                  <c:v>2022-01-04</c:v>
                </c:pt>
                <c:pt idx="659">
                  <c:v>2022-01-05</c:v>
                </c:pt>
                <c:pt idx="660">
                  <c:v>2022-01-06</c:v>
                </c:pt>
                <c:pt idx="661">
                  <c:v>2022-01-07</c:v>
                </c:pt>
                <c:pt idx="662">
                  <c:v>2022-01-08</c:v>
                </c:pt>
                <c:pt idx="663">
                  <c:v>2022-01-09</c:v>
                </c:pt>
                <c:pt idx="664">
                  <c:v>2022-01-10</c:v>
                </c:pt>
                <c:pt idx="665">
                  <c:v>2022-01-11</c:v>
                </c:pt>
                <c:pt idx="666">
                  <c:v>2022-01-12</c:v>
                </c:pt>
                <c:pt idx="667">
                  <c:v>2022-01-13</c:v>
                </c:pt>
                <c:pt idx="668">
                  <c:v>2022-01-14</c:v>
                </c:pt>
                <c:pt idx="669">
                  <c:v>2022-01-15</c:v>
                </c:pt>
                <c:pt idx="670">
                  <c:v>2022-01-16</c:v>
                </c:pt>
                <c:pt idx="671">
                  <c:v>2022-01-17</c:v>
                </c:pt>
                <c:pt idx="672">
                  <c:v>2022-01-18</c:v>
                </c:pt>
                <c:pt idx="673">
                  <c:v>2022-01-19</c:v>
                </c:pt>
                <c:pt idx="674">
                  <c:v>2022-01-20</c:v>
                </c:pt>
                <c:pt idx="675">
                  <c:v>2022-01-21</c:v>
                </c:pt>
                <c:pt idx="676">
                  <c:v>2022-01-22</c:v>
                </c:pt>
                <c:pt idx="677">
                  <c:v>2022-01-23</c:v>
                </c:pt>
                <c:pt idx="678">
                  <c:v>2022-01-24</c:v>
                </c:pt>
                <c:pt idx="679">
                  <c:v>2022-01-25</c:v>
                </c:pt>
                <c:pt idx="680">
                  <c:v>2022-01-26</c:v>
                </c:pt>
                <c:pt idx="681">
                  <c:v>2022-01-27</c:v>
                </c:pt>
                <c:pt idx="682">
                  <c:v>2022-01-28</c:v>
                </c:pt>
                <c:pt idx="683">
                  <c:v>2022-01-29</c:v>
                </c:pt>
                <c:pt idx="684">
                  <c:v>2022-01-30</c:v>
                </c:pt>
                <c:pt idx="685">
                  <c:v>2022-01-31</c:v>
                </c:pt>
                <c:pt idx="686">
                  <c:v>2022-02-01</c:v>
                </c:pt>
                <c:pt idx="687">
                  <c:v>2022-02-02</c:v>
                </c:pt>
                <c:pt idx="688">
                  <c:v>2022-02-03</c:v>
                </c:pt>
                <c:pt idx="689">
                  <c:v>2022-02-04</c:v>
                </c:pt>
                <c:pt idx="690">
                  <c:v>2022-02-05</c:v>
                </c:pt>
                <c:pt idx="691">
                  <c:v>2022-02-06</c:v>
                </c:pt>
                <c:pt idx="692">
                  <c:v>2022-02-07</c:v>
                </c:pt>
                <c:pt idx="693">
                  <c:v>2022-02-08</c:v>
                </c:pt>
                <c:pt idx="694">
                  <c:v>2022-02-09</c:v>
                </c:pt>
                <c:pt idx="695">
                  <c:v>2022-02-10</c:v>
                </c:pt>
                <c:pt idx="696">
                  <c:v>2022-02-11</c:v>
                </c:pt>
                <c:pt idx="697">
                  <c:v>2022-02-12</c:v>
                </c:pt>
                <c:pt idx="698">
                  <c:v>2022-02-13</c:v>
                </c:pt>
                <c:pt idx="699">
                  <c:v>2022-02-14</c:v>
                </c:pt>
                <c:pt idx="700">
                  <c:v>2022-02-15</c:v>
                </c:pt>
                <c:pt idx="701">
                  <c:v>2022-02-16</c:v>
                </c:pt>
                <c:pt idx="702">
                  <c:v>2022-02-17</c:v>
                </c:pt>
                <c:pt idx="703">
                  <c:v>2022-02-18</c:v>
                </c:pt>
                <c:pt idx="704">
                  <c:v>2022-02-19</c:v>
                </c:pt>
                <c:pt idx="705">
                  <c:v>2022-02-20</c:v>
                </c:pt>
                <c:pt idx="706">
                  <c:v>2022-02-21</c:v>
                </c:pt>
                <c:pt idx="707">
                  <c:v>2022-02-22</c:v>
                </c:pt>
                <c:pt idx="708">
                  <c:v>2022-02-23</c:v>
                </c:pt>
                <c:pt idx="709">
                  <c:v>2022-02-24</c:v>
                </c:pt>
                <c:pt idx="710">
                  <c:v>2022-02-25</c:v>
                </c:pt>
                <c:pt idx="711">
                  <c:v>2022-02-26</c:v>
                </c:pt>
                <c:pt idx="712">
                  <c:v>2022-02-27</c:v>
                </c:pt>
                <c:pt idx="713">
                  <c:v>2022-02-28</c:v>
                </c:pt>
                <c:pt idx="714">
                  <c:v>2022-03-01</c:v>
                </c:pt>
                <c:pt idx="715">
                  <c:v>2022-03-02</c:v>
                </c:pt>
                <c:pt idx="716">
                  <c:v>2022-03-03</c:v>
                </c:pt>
                <c:pt idx="717">
                  <c:v>2022-03-04</c:v>
                </c:pt>
                <c:pt idx="718">
                  <c:v>2022-03-05</c:v>
                </c:pt>
                <c:pt idx="719">
                  <c:v>2022-03-06</c:v>
                </c:pt>
                <c:pt idx="720">
                  <c:v>2022-03-07</c:v>
                </c:pt>
                <c:pt idx="721">
                  <c:v>2022-03-08</c:v>
                </c:pt>
                <c:pt idx="722">
                  <c:v>2022-03-09</c:v>
                </c:pt>
                <c:pt idx="723">
                  <c:v>2022-03-10</c:v>
                </c:pt>
                <c:pt idx="724">
                  <c:v>2022-03-11</c:v>
                </c:pt>
                <c:pt idx="725">
                  <c:v>2022-03-12</c:v>
                </c:pt>
                <c:pt idx="726">
                  <c:v>2022-03-13</c:v>
                </c:pt>
                <c:pt idx="727">
                  <c:v>2022-03-14</c:v>
                </c:pt>
                <c:pt idx="728">
                  <c:v>2022-03-15</c:v>
                </c:pt>
                <c:pt idx="729">
                  <c:v>2022-03-16</c:v>
                </c:pt>
                <c:pt idx="730">
                  <c:v>2022-03-17</c:v>
                </c:pt>
                <c:pt idx="731">
                  <c:v>2022-03-18</c:v>
                </c:pt>
                <c:pt idx="732">
                  <c:v>2022-03-19</c:v>
                </c:pt>
                <c:pt idx="733">
                  <c:v>2022-03-20</c:v>
                </c:pt>
                <c:pt idx="734">
                  <c:v>2022-03-21</c:v>
                </c:pt>
                <c:pt idx="735">
                  <c:v>2022-03-22</c:v>
                </c:pt>
                <c:pt idx="736">
                  <c:v>2022-03-23</c:v>
                </c:pt>
                <c:pt idx="737">
                  <c:v>2022-03-24</c:v>
                </c:pt>
                <c:pt idx="738">
                  <c:v>2022-03-25</c:v>
                </c:pt>
                <c:pt idx="739">
                  <c:v>2022-03-26</c:v>
                </c:pt>
                <c:pt idx="740">
                  <c:v>2022-03-27</c:v>
                </c:pt>
                <c:pt idx="741">
                  <c:v>2022-03-28</c:v>
                </c:pt>
                <c:pt idx="742">
                  <c:v>2022-03-29</c:v>
                </c:pt>
                <c:pt idx="743">
                  <c:v>2022-03-30</c:v>
                </c:pt>
                <c:pt idx="744">
                  <c:v>2022-03-31</c:v>
                </c:pt>
                <c:pt idx="745">
                  <c:v>2022-04-01</c:v>
                </c:pt>
                <c:pt idx="746">
                  <c:v>2022-04-02</c:v>
                </c:pt>
                <c:pt idx="747">
                  <c:v>2022-04-03</c:v>
                </c:pt>
                <c:pt idx="748">
                  <c:v>2022-04-04</c:v>
                </c:pt>
                <c:pt idx="749">
                  <c:v>2022-04-05</c:v>
                </c:pt>
                <c:pt idx="750">
                  <c:v>2022-04-06</c:v>
                </c:pt>
                <c:pt idx="751">
                  <c:v>2022-04-07</c:v>
                </c:pt>
                <c:pt idx="752">
                  <c:v>2022-04-08</c:v>
                </c:pt>
                <c:pt idx="753">
                  <c:v>2022-04-09</c:v>
                </c:pt>
                <c:pt idx="754">
                  <c:v>2022-04-10</c:v>
                </c:pt>
                <c:pt idx="755">
                  <c:v>2022-04-11</c:v>
                </c:pt>
                <c:pt idx="756">
                  <c:v>2022-04-12</c:v>
                </c:pt>
                <c:pt idx="757">
                  <c:v>2022-04-13</c:v>
                </c:pt>
                <c:pt idx="758">
                  <c:v>2022-04-14</c:v>
                </c:pt>
                <c:pt idx="759">
                  <c:v>2022-04-15</c:v>
                </c:pt>
                <c:pt idx="760">
                  <c:v>2022-04-16</c:v>
                </c:pt>
                <c:pt idx="761">
                  <c:v>2022-04-17</c:v>
                </c:pt>
                <c:pt idx="762">
                  <c:v>2022-04-18</c:v>
                </c:pt>
                <c:pt idx="763">
                  <c:v>2022-04-19</c:v>
                </c:pt>
                <c:pt idx="764">
                  <c:v>2022-04-20</c:v>
                </c:pt>
                <c:pt idx="765">
                  <c:v>2022-04-21</c:v>
                </c:pt>
                <c:pt idx="766">
                  <c:v>2022-04-22</c:v>
                </c:pt>
                <c:pt idx="767">
                  <c:v>2022-04-23</c:v>
                </c:pt>
                <c:pt idx="768">
                  <c:v>2022-04-24</c:v>
                </c:pt>
                <c:pt idx="769">
                  <c:v>2022-04-25</c:v>
                </c:pt>
                <c:pt idx="770">
                  <c:v>2022-04-26</c:v>
                </c:pt>
                <c:pt idx="771">
                  <c:v>2022-04-28</c:v>
                </c:pt>
                <c:pt idx="772">
                  <c:v>2022-04-29</c:v>
                </c:pt>
                <c:pt idx="773">
                  <c:v>2022-04-30</c:v>
                </c:pt>
                <c:pt idx="774">
                  <c:v>2022-05-01</c:v>
                </c:pt>
                <c:pt idx="775">
                  <c:v>2022-05-02</c:v>
                </c:pt>
                <c:pt idx="776">
                  <c:v>2022-05-03</c:v>
                </c:pt>
                <c:pt idx="777">
                  <c:v>2022-05-04</c:v>
                </c:pt>
                <c:pt idx="778">
                  <c:v>2022-05-05</c:v>
                </c:pt>
                <c:pt idx="779">
                  <c:v>2022-05-06</c:v>
                </c:pt>
                <c:pt idx="780">
                  <c:v>2022-05-07</c:v>
                </c:pt>
                <c:pt idx="781">
                  <c:v>2022-05-08</c:v>
                </c:pt>
                <c:pt idx="782">
                  <c:v>2022-05-09</c:v>
                </c:pt>
                <c:pt idx="783">
                  <c:v>2022-05-10</c:v>
                </c:pt>
                <c:pt idx="784">
                  <c:v>2022-05-11</c:v>
                </c:pt>
                <c:pt idx="785">
                  <c:v>2022-05-13</c:v>
                </c:pt>
                <c:pt idx="786">
                  <c:v>2022-05-14</c:v>
                </c:pt>
                <c:pt idx="787">
                  <c:v>2022-05-15</c:v>
                </c:pt>
                <c:pt idx="788">
                  <c:v>2022-05-16</c:v>
                </c:pt>
                <c:pt idx="789">
                  <c:v>2022-05-17</c:v>
                </c:pt>
                <c:pt idx="790">
                  <c:v>2022-05-18</c:v>
                </c:pt>
                <c:pt idx="791">
                  <c:v>2022-05-19</c:v>
                </c:pt>
                <c:pt idx="792">
                  <c:v>2022-05-20</c:v>
                </c:pt>
                <c:pt idx="793">
                  <c:v>2022-05-21</c:v>
                </c:pt>
                <c:pt idx="794">
                  <c:v>2022-05-22</c:v>
                </c:pt>
                <c:pt idx="795">
                  <c:v>2022-05-24</c:v>
                </c:pt>
                <c:pt idx="796">
                  <c:v>2022-05-25</c:v>
                </c:pt>
                <c:pt idx="797">
                  <c:v>2022-05-26</c:v>
                </c:pt>
                <c:pt idx="798">
                  <c:v>2022-05-27</c:v>
                </c:pt>
                <c:pt idx="799">
                  <c:v>2022-05-28</c:v>
                </c:pt>
                <c:pt idx="800">
                  <c:v>2022-05-29</c:v>
                </c:pt>
                <c:pt idx="801">
                  <c:v>2022-05-30</c:v>
                </c:pt>
                <c:pt idx="802">
                  <c:v>2022-05-31</c:v>
                </c:pt>
                <c:pt idx="803">
                  <c:v>2022-06-01</c:v>
                </c:pt>
                <c:pt idx="804">
                  <c:v>2022-06-02</c:v>
                </c:pt>
                <c:pt idx="805">
                  <c:v>2022-06-04</c:v>
                </c:pt>
                <c:pt idx="806">
                  <c:v>2022-06-05</c:v>
                </c:pt>
                <c:pt idx="807">
                  <c:v>2022-06-07</c:v>
                </c:pt>
                <c:pt idx="808">
                  <c:v>2022-06-09</c:v>
                </c:pt>
                <c:pt idx="809">
                  <c:v>2022-06-10</c:v>
                </c:pt>
                <c:pt idx="810">
                  <c:v>2022-06-11</c:v>
                </c:pt>
                <c:pt idx="811">
                  <c:v>2022-06-12</c:v>
                </c:pt>
                <c:pt idx="812">
                  <c:v>2022-06-13</c:v>
                </c:pt>
                <c:pt idx="813">
                  <c:v>2022-06-16</c:v>
                </c:pt>
                <c:pt idx="814">
                  <c:v>2022-06-17</c:v>
                </c:pt>
                <c:pt idx="815">
                  <c:v>2022-06-18</c:v>
                </c:pt>
                <c:pt idx="816">
                  <c:v>2022-06-19</c:v>
                </c:pt>
                <c:pt idx="817">
                  <c:v>2022-06-20</c:v>
                </c:pt>
                <c:pt idx="818">
                  <c:v>2022-06-21</c:v>
                </c:pt>
                <c:pt idx="819">
                  <c:v>2022-06-22</c:v>
                </c:pt>
                <c:pt idx="820">
                  <c:v>2022-06-23</c:v>
                </c:pt>
                <c:pt idx="821">
                  <c:v>2022-06-24</c:v>
                </c:pt>
                <c:pt idx="822">
                  <c:v>2022-06-25</c:v>
                </c:pt>
                <c:pt idx="823">
                  <c:v>2022-06-26</c:v>
                </c:pt>
                <c:pt idx="824">
                  <c:v>2022-06-27</c:v>
                </c:pt>
                <c:pt idx="825">
                  <c:v>2022-06-28</c:v>
                </c:pt>
                <c:pt idx="826">
                  <c:v>2022-06-29</c:v>
                </c:pt>
                <c:pt idx="827">
                  <c:v>2022-06-30</c:v>
                </c:pt>
                <c:pt idx="828">
                  <c:v>2022-07-01</c:v>
                </c:pt>
                <c:pt idx="829">
                  <c:v>2022-07-02</c:v>
                </c:pt>
                <c:pt idx="830">
                  <c:v>2022-07-03</c:v>
                </c:pt>
                <c:pt idx="831">
                  <c:v>2022-07-04</c:v>
                </c:pt>
                <c:pt idx="832">
                  <c:v>2022-07-05</c:v>
                </c:pt>
                <c:pt idx="833">
                  <c:v>2022-07-06</c:v>
                </c:pt>
                <c:pt idx="834">
                  <c:v>2022-07-07</c:v>
                </c:pt>
                <c:pt idx="835">
                  <c:v>2022-07-08</c:v>
                </c:pt>
                <c:pt idx="836">
                  <c:v>2022-07-09</c:v>
                </c:pt>
                <c:pt idx="837">
                  <c:v>2022-07-10</c:v>
                </c:pt>
                <c:pt idx="838">
                  <c:v>2022-07-11</c:v>
                </c:pt>
                <c:pt idx="839">
                  <c:v>2022-07-12</c:v>
                </c:pt>
                <c:pt idx="840">
                  <c:v>2022-07-13</c:v>
                </c:pt>
                <c:pt idx="841">
                  <c:v>2022-07-14</c:v>
                </c:pt>
                <c:pt idx="842">
                  <c:v>2022-07-15</c:v>
                </c:pt>
                <c:pt idx="843">
                  <c:v>2022-07-16</c:v>
                </c:pt>
                <c:pt idx="844">
                  <c:v>2022-07-17</c:v>
                </c:pt>
                <c:pt idx="845">
                  <c:v>2022-07-18</c:v>
                </c:pt>
                <c:pt idx="846">
                  <c:v>2022-07-19</c:v>
                </c:pt>
                <c:pt idx="847">
                  <c:v>2022-07-20</c:v>
                </c:pt>
                <c:pt idx="848">
                  <c:v>2022-07-21</c:v>
                </c:pt>
                <c:pt idx="849">
                  <c:v>2022-07-22</c:v>
                </c:pt>
                <c:pt idx="850">
                  <c:v>2022-07-23</c:v>
                </c:pt>
                <c:pt idx="851">
                  <c:v>2022-07-24</c:v>
                </c:pt>
                <c:pt idx="852">
                  <c:v>2022-07-25</c:v>
                </c:pt>
                <c:pt idx="853">
                  <c:v>2022-07-26</c:v>
                </c:pt>
                <c:pt idx="854">
                  <c:v>2022-07-27</c:v>
                </c:pt>
                <c:pt idx="855">
                  <c:v>2022-07-28</c:v>
                </c:pt>
                <c:pt idx="856">
                  <c:v>2022-07-29</c:v>
                </c:pt>
                <c:pt idx="857">
                  <c:v>2022-07-30</c:v>
                </c:pt>
                <c:pt idx="858">
                  <c:v>2022-07-31</c:v>
                </c:pt>
                <c:pt idx="859">
                  <c:v>2022-08-01</c:v>
                </c:pt>
                <c:pt idx="860">
                  <c:v>2022-08-02</c:v>
                </c:pt>
                <c:pt idx="861">
                  <c:v>2022-08-03</c:v>
                </c:pt>
                <c:pt idx="862">
                  <c:v>2022-08-04</c:v>
                </c:pt>
                <c:pt idx="863">
                  <c:v>2022-08-05</c:v>
                </c:pt>
                <c:pt idx="864">
                  <c:v>2022-08-06</c:v>
                </c:pt>
                <c:pt idx="865">
                  <c:v>2022-08-07</c:v>
                </c:pt>
                <c:pt idx="866">
                  <c:v>2022-08-08</c:v>
                </c:pt>
                <c:pt idx="867">
                  <c:v>2022-08-09</c:v>
                </c:pt>
                <c:pt idx="868">
                  <c:v>2022-08-10</c:v>
                </c:pt>
                <c:pt idx="869">
                  <c:v>2022-08-11</c:v>
                </c:pt>
                <c:pt idx="870">
                  <c:v>2022-08-12</c:v>
                </c:pt>
                <c:pt idx="871">
                  <c:v>2022-08-13</c:v>
                </c:pt>
                <c:pt idx="872">
                  <c:v>2022-08-14</c:v>
                </c:pt>
                <c:pt idx="873">
                  <c:v>2022-08-15</c:v>
                </c:pt>
                <c:pt idx="874">
                  <c:v>2022-08-16</c:v>
                </c:pt>
                <c:pt idx="875">
                  <c:v>2022-08-17</c:v>
                </c:pt>
                <c:pt idx="876">
                  <c:v>2022-08-18</c:v>
                </c:pt>
                <c:pt idx="877">
                  <c:v>2022-08-19</c:v>
                </c:pt>
                <c:pt idx="878">
                  <c:v>2022-08-20</c:v>
                </c:pt>
                <c:pt idx="879">
                  <c:v>2022-08-21</c:v>
                </c:pt>
                <c:pt idx="880">
                  <c:v>2022-08-22</c:v>
                </c:pt>
                <c:pt idx="881">
                  <c:v>2022-08-23</c:v>
                </c:pt>
                <c:pt idx="882">
                  <c:v>2022-08-24</c:v>
                </c:pt>
                <c:pt idx="883">
                  <c:v>2022-08-25</c:v>
                </c:pt>
                <c:pt idx="884">
                  <c:v>2022-08-26</c:v>
                </c:pt>
                <c:pt idx="885">
                  <c:v>2022-08-27</c:v>
                </c:pt>
                <c:pt idx="886">
                  <c:v>2022-08-28</c:v>
                </c:pt>
                <c:pt idx="887">
                  <c:v>2022-08-29</c:v>
                </c:pt>
                <c:pt idx="888">
                  <c:v>2022-08-30</c:v>
                </c:pt>
                <c:pt idx="889">
                  <c:v>2022-08-31</c:v>
                </c:pt>
                <c:pt idx="890">
                  <c:v>2022-09-01</c:v>
                </c:pt>
                <c:pt idx="891">
                  <c:v>2022-09-02</c:v>
                </c:pt>
                <c:pt idx="892">
                  <c:v>2022-09-03</c:v>
                </c:pt>
                <c:pt idx="893">
                  <c:v>2022-09-04</c:v>
                </c:pt>
                <c:pt idx="894">
                  <c:v>2022-09-05</c:v>
                </c:pt>
                <c:pt idx="895">
                  <c:v>2022-09-06</c:v>
                </c:pt>
                <c:pt idx="896">
                  <c:v>2022-09-07</c:v>
                </c:pt>
                <c:pt idx="897">
                  <c:v>2022-09-08</c:v>
                </c:pt>
                <c:pt idx="898">
                  <c:v>2022-09-09</c:v>
                </c:pt>
                <c:pt idx="899">
                  <c:v>2022-09-10</c:v>
                </c:pt>
                <c:pt idx="900">
                  <c:v>2022-09-11</c:v>
                </c:pt>
                <c:pt idx="901">
                  <c:v>2022-09-12</c:v>
                </c:pt>
                <c:pt idx="902">
                  <c:v>2022-09-13</c:v>
                </c:pt>
                <c:pt idx="903">
                  <c:v>2022-09-14</c:v>
                </c:pt>
                <c:pt idx="904">
                  <c:v>2022-09-15</c:v>
                </c:pt>
                <c:pt idx="905">
                  <c:v>2022-09-16</c:v>
                </c:pt>
                <c:pt idx="906">
                  <c:v>2022-09-17</c:v>
                </c:pt>
                <c:pt idx="907">
                  <c:v>2022-09-18</c:v>
                </c:pt>
                <c:pt idx="908">
                  <c:v>2022-09-20</c:v>
                </c:pt>
                <c:pt idx="909">
                  <c:v>2022-09-21</c:v>
                </c:pt>
                <c:pt idx="910">
                  <c:v>2022-09-22</c:v>
                </c:pt>
                <c:pt idx="911">
                  <c:v>2022-09-23</c:v>
                </c:pt>
                <c:pt idx="912">
                  <c:v>2022-09-24</c:v>
                </c:pt>
                <c:pt idx="913">
                  <c:v>2022-09-25</c:v>
                </c:pt>
                <c:pt idx="914">
                  <c:v>2022-09-26</c:v>
                </c:pt>
              </c:strCache>
            </c:strRef>
          </c:cat>
          <c:val>
            <c:numRef>
              <c:f>Dödsdag!$B$9:$B$923</c:f>
              <c:numCache>
                <c:formatCode>#,##0</c:formatCode>
                <c:ptCount val="915"/>
                <c:pt idx="0">
                  <c:v>8</c:v>
                </c:pt>
                <c:pt idx="1">
                  <c:v>5</c:v>
                </c:pt>
                <c:pt idx="2">
                  <c:v>7</c:v>
                </c:pt>
                <c:pt idx="3">
                  <c:v>7</c:v>
                </c:pt>
                <c:pt idx="4">
                  <c:v>9</c:v>
                </c:pt>
                <c:pt idx="5">
                  <c:v>13</c:v>
                </c:pt>
                <c:pt idx="6">
                  <c:v>12</c:v>
                </c:pt>
                <c:pt idx="7">
                  <c:v>22</c:v>
                </c:pt>
                <c:pt idx="8">
                  <c:v>22</c:v>
                </c:pt>
                <c:pt idx="9">
                  <c:v>29</c:v>
                </c:pt>
                <c:pt idx="10">
                  <c:v>32</c:v>
                </c:pt>
                <c:pt idx="11">
                  <c:v>33</c:v>
                </c:pt>
                <c:pt idx="12">
                  <c:v>38</c:v>
                </c:pt>
                <c:pt idx="13">
                  <c:v>43</c:v>
                </c:pt>
                <c:pt idx="14">
                  <c:v>50</c:v>
                </c:pt>
                <c:pt idx="15">
                  <c:v>55</c:v>
                </c:pt>
                <c:pt idx="16">
                  <c:v>75</c:v>
                </c:pt>
                <c:pt idx="17">
                  <c:v>85</c:v>
                </c:pt>
                <c:pt idx="18">
                  <c:v>73</c:v>
                </c:pt>
                <c:pt idx="19">
                  <c:v>91</c:v>
                </c:pt>
                <c:pt idx="20">
                  <c:v>98</c:v>
                </c:pt>
                <c:pt idx="21">
                  <c:v>97</c:v>
                </c:pt>
                <c:pt idx="22">
                  <c:v>122</c:v>
                </c:pt>
                <c:pt idx="23">
                  <c:v>94</c:v>
                </c:pt>
                <c:pt idx="24">
                  <c:v>107</c:v>
                </c:pt>
                <c:pt idx="25">
                  <c:v>106</c:v>
                </c:pt>
                <c:pt idx="26">
                  <c:v>113</c:v>
                </c:pt>
                <c:pt idx="27">
                  <c:v>97</c:v>
                </c:pt>
                <c:pt idx="28">
                  <c:v>103</c:v>
                </c:pt>
                <c:pt idx="29">
                  <c:v>121</c:v>
                </c:pt>
                <c:pt idx="30">
                  <c:v>122</c:v>
                </c:pt>
                <c:pt idx="31">
                  <c:v>95</c:v>
                </c:pt>
                <c:pt idx="32">
                  <c:v>95</c:v>
                </c:pt>
                <c:pt idx="33">
                  <c:v>95</c:v>
                </c:pt>
                <c:pt idx="34">
                  <c:v>98</c:v>
                </c:pt>
                <c:pt idx="35">
                  <c:v>72</c:v>
                </c:pt>
                <c:pt idx="36">
                  <c:v>82</c:v>
                </c:pt>
                <c:pt idx="37">
                  <c:v>89</c:v>
                </c:pt>
                <c:pt idx="38">
                  <c:v>97</c:v>
                </c:pt>
                <c:pt idx="39">
                  <c:v>76</c:v>
                </c:pt>
                <c:pt idx="40">
                  <c:v>80</c:v>
                </c:pt>
                <c:pt idx="41">
                  <c:v>76</c:v>
                </c:pt>
                <c:pt idx="42">
                  <c:v>91</c:v>
                </c:pt>
                <c:pt idx="43">
                  <c:v>79</c:v>
                </c:pt>
                <c:pt idx="44">
                  <c:v>76</c:v>
                </c:pt>
                <c:pt idx="45">
                  <c:v>78</c:v>
                </c:pt>
                <c:pt idx="46">
                  <c:v>82</c:v>
                </c:pt>
                <c:pt idx="47">
                  <c:v>73</c:v>
                </c:pt>
                <c:pt idx="48">
                  <c:v>85</c:v>
                </c:pt>
                <c:pt idx="49">
                  <c:v>72</c:v>
                </c:pt>
                <c:pt idx="50">
                  <c:v>69</c:v>
                </c:pt>
                <c:pt idx="51">
                  <c:v>76</c:v>
                </c:pt>
                <c:pt idx="52">
                  <c:v>57</c:v>
                </c:pt>
                <c:pt idx="53">
                  <c:v>65</c:v>
                </c:pt>
                <c:pt idx="54">
                  <c:v>75</c:v>
                </c:pt>
                <c:pt idx="55">
                  <c:v>59</c:v>
                </c:pt>
                <c:pt idx="56">
                  <c:v>63</c:v>
                </c:pt>
                <c:pt idx="57">
                  <c:v>49</c:v>
                </c:pt>
                <c:pt idx="58">
                  <c:v>47</c:v>
                </c:pt>
                <c:pt idx="59">
                  <c:v>62</c:v>
                </c:pt>
                <c:pt idx="60">
                  <c:v>43</c:v>
                </c:pt>
                <c:pt idx="61">
                  <c:v>59</c:v>
                </c:pt>
                <c:pt idx="62">
                  <c:v>57</c:v>
                </c:pt>
                <c:pt idx="63">
                  <c:v>42</c:v>
                </c:pt>
                <c:pt idx="64">
                  <c:v>50</c:v>
                </c:pt>
                <c:pt idx="65">
                  <c:v>47</c:v>
                </c:pt>
                <c:pt idx="66">
                  <c:v>55</c:v>
                </c:pt>
                <c:pt idx="67">
                  <c:v>47</c:v>
                </c:pt>
                <c:pt idx="68">
                  <c:v>44</c:v>
                </c:pt>
                <c:pt idx="69">
                  <c:v>40</c:v>
                </c:pt>
                <c:pt idx="70">
                  <c:v>28</c:v>
                </c:pt>
                <c:pt idx="71">
                  <c:v>39</c:v>
                </c:pt>
                <c:pt idx="72">
                  <c:v>37</c:v>
                </c:pt>
                <c:pt idx="73">
                  <c:v>39</c:v>
                </c:pt>
                <c:pt idx="74">
                  <c:v>36</c:v>
                </c:pt>
                <c:pt idx="75">
                  <c:v>39</c:v>
                </c:pt>
                <c:pt idx="76">
                  <c:v>40</c:v>
                </c:pt>
                <c:pt idx="77">
                  <c:v>41</c:v>
                </c:pt>
                <c:pt idx="78">
                  <c:v>28</c:v>
                </c:pt>
                <c:pt idx="79">
                  <c:v>42</c:v>
                </c:pt>
                <c:pt idx="80">
                  <c:v>36</c:v>
                </c:pt>
                <c:pt idx="81">
                  <c:v>34</c:v>
                </c:pt>
                <c:pt idx="82">
                  <c:v>33</c:v>
                </c:pt>
                <c:pt idx="83">
                  <c:v>37</c:v>
                </c:pt>
                <c:pt idx="84">
                  <c:v>33</c:v>
                </c:pt>
                <c:pt idx="85">
                  <c:v>37</c:v>
                </c:pt>
                <c:pt idx="86">
                  <c:v>36</c:v>
                </c:pt>
                <c:pt idx="87">
                  <c:v>26</c:v>
                </c:pt>
                <c:pt idx="88">
                  <c:v>29</c:v>
                </c:pt>
                <c:pt idx="89">
                  <c:v>31</c:v>
                </c:pt>
                <c:pt idx="90">
                  <c:v>31</c:v>
                </c:pt>
                <c:pt idx="91">
                  <c:v>27</c:v>
                </c:pt>
                <c:pt idx="92">
                  <c:v>33</c:v>
                </c:pt>
                <c:pt idx="93">
                  <c:v>26</c:v>
                </c:pt>
                <c:pt idx="94">
                  <c:v>28</c:v>
                </c:pt>
                <c:pt idx="95">
                  <c:v>26</c:v>
                </c:pt>
                <c:pt idx="96">
                  <c:v>18</c:v>
                </c:pt>
                <c:pt idx="97">
                  <c:v>21</c:v>
                </c:pt>
                <c:pt idx="98">
                  <c:v>20</c:v>
                </c:pt>
                <c:pt idx="99">
                  <c:v>21</c:v>
                </c:pt>
                <c:pt idx="100">
                  <c:v>21</c:v>
                </c:pt>
                <c:pt idx="101">
                  <c:v>12</c:v>
                </c:pt>
                <c:pt idx="102">
                  <c:v>13</c:v>
                </c:pt>
                <c:pt idx="103">
                  <c:v>25</c:v>
                </c:pt>
                <c:pt idx="104">
                  <c:v>13</c:v>
                </c:pt>
                <c:pt idx="105">
                  <c:v>14</c:v>
                </c:pt>
                <c:pt idx="106">
                  <c:v>14</c:v>
                </c:pt>
                <c:pt idx="107">
                  <c:v>15</c:v>
                </c:pt>
                <c:pt idx="108">
                  <c:v>8</c:v>
                </c:pt>
                <c:pt idx="109">
                  <c:v>15</c:v>
                </c:pt>
                <c:pt idx="110">
                  <c:v>6</c:v>
                </c:pt>
                <c:pt idx="111">
                  <c:v>13</c:v>
                </c:pt>
                <c:pt idx="112">
                  <c:v>14</c:v>
                </c:pt>
                <c:pt idx="113">
                  <c:v>11</c:v>
                </c:pt>
                <c:pt idx="114">
                  <c:v>12</c:v>
                </c:pt>
                <c:pt idx="115">
                  <c:v>8</c:v>
                </c:pt>
                <c:pt idx="116">
                  <c:v>10</c:v>
                </c:pt>
                <c:pt idx="117">
                  <c:v>9</c:v>
                </c:pt>
                <c:pt idx="118">
                  <c:v>12</c:v>
                </c:pt>
                <c:pt idx="119">
                  <c:v>10</c:v>
                </c:pt>
                <c:pt idx="120">
                  <c:v>7</c:v>
                </c:pt>
                <c:pt idx="121">
                  <c:v>4</c:v>
                </c:pt>
                <c:pt idx="122">
                  <c:v>8</c:v>
                </c:pt>
                <c:pt idx="123">
                  <c:v>17</c:v>
                </c:pt>
                <c:pt idx="124">
                  <c:v>7</c:v>
                </c:pt>
                <c:pt idx="125">
                  <c:v>5</c:v>
                </c:pt>
                <c:pt idx="126">
                  <c:v>6</c:v>
                </c:pt>
                <c:pt idx="127">
                  <c:v>6</c:v>
                </c:pt>
                <c:pt idx="128">
                  <c:v>7</c:v>
                </c:pt>
                <c:pt idx="129">
                  <c:v>0</c:v>
                </c:pt>
                <c:pt idx="130">
                  <c:v>0</c:v>
                </c:pt>
                <c:pt idx="131">
                  <c:v>0</c:v>
                </c:pt>
                <c:pt idx="132">
                  <c:v>8</c:v>
                </c:pt>
                <c:pt idx="133">
                  <c:v>7</c:v>
                </c:pt>
                <c:pt idx="134">
                  <c:v>0</c:v>
                </c:pt>
                <c:pt idx="135">
                  <c:v>0</c:v>
                </c:pt>
                <c:pt idx="136">
                  <c:v>0</c:v>
                </c:pt>
                <c:pt idx="137">
                  <c:v>0</c:v>
                </c:pt>
                <c:pt idx="138">
                  <c:v>0</c:v>
                </c:pt>
                <c:pt idx="139">
                  <c:v>5</c:v>
                </c:pt>
                <c:pt idx="140">
                  <c:v>0</c:v>
                </c:pt>
                <c:pt idx="141">
                  <c:v>0</c:v>
                </c:pt>
                <c:pt idx="142">
                  <c:v>5</c:v>
                </c:pt>
                <c:pt idx="143">
                  <c:v>0</c:v>
                </c:pt>
                <c:pt idx="144">
                  <c:v>0</c:v>
                </c:pt>
                <c:pt idx="145">
                  <c:v>7</c:v>
                </c:pt>
                <c:pt idx="146">
                  <c:v>0</c:v>
                </c:pt>
                <c:pt idx="147">
                  <c:v>0</c:v>
                </c:pt>
                <c:pt idx="148">
                  <c:v>4</c:v>
                </c:pt>
                <c:pt idx="149">
                  <c:v>0</c:v>
                </c:pt>
                <c:pt idx="150">
                  <c:v>0</c:v>
                </c:pt>
                <c:pt idx="151">
                  <c:v>0</c:v>
                </c:pt>
                <c:pt idx="152">
                  <c:v>0</c:v>
                </c:pt>
                <c:pt idx="153">
                  <c:v>0</c:v>
                </c:pt>
                <c:pt idx="154">
                  <c:v>4</c:v>
                </c:pt>
                <c:pt idx="155">
                  <c:v>0</c:v>
                </c:pt>
                <c:pt idx="156">
                  <c:v>0</c:v>
                </c:pt>
                <c:pt idx="157">
                  <c:v>0</c:v>
                </c:pt>
                <c:pt idx="158">
                  <c:v>0</c:v>
                </c:pt>
                <c:pt idx="159">
                  <c:v>0</c:v>
                </c:pt>
                <c:pt idx="160">
                  <c:v>5</c:v>
                </c:pt>
                <c:pt idx="161">
                  <c:v>0</c:v>
                </c:pt>
                <c:pt idx="162">
                  <c:v>0</c:v>
                </c:pt>
                <c:pt idx="163">
                  <c:v>0</c:v>
                </c:pt>
                <c:pt idx="164">
                  <c:v>0</c:v>
                </c:pt>
                <c:pt idx="165">
                  <c:v>0</c:v>
                </c:pt>
                <c:pt idx="166">
                  <c:v>0</c:v>
                </c:pt>
                <c:pt idx="167">
                  <c:v>0</c:v>
                </c:pt>
                <c:pt idx="168">
                  <c:v>0</c:v>
                </c:pt>
                <c:pt idx="169">
                  <c:v>0</c:v>
                </c:pt>
                <c:pt idx="170">
                  <c:v>0</c:v>
                </c:pt>
                <c:pt idx="171">
                  <c:v>0</c:v>
                </c:pt>
                <c:pt idx="172">
                  <c:v>0</c:v>
                </c:pt>
                <c:pt idx="173">
                  <c:v>4</c:v>
                </c:pt>
                <c:pt idx="174">
                  <c:v>0</c:v>
                </c:pt>
                <c:pt idx="175">
                  <c:v>0</c:v>
                </c:pt>
                <c:pt idx="176">
                  <c:v>0</c:v>
                </c:pt>
                <c:pt idx="177">
                  <c:v>0</c:v>
                </c:pt>
                <c:pt idx="178">
                  <c:v>4</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5</c:v>
                </c:pt>
                <c:pt idx="193">
                  <c:v>0</c:v>
                </c:pt>
                <c:pt idx="194">
                  <c:v>0</c:v>
                </c:pt>
                <c:pt idx="195">
                  <c:v>0</c:v>
                </c:pt>
                <c:pt idx="196">
                  <c:v>0</c:v>
                </c:pt>
                <c:pt idx="197">
                  <c:v>0</c:v>
                </c:pt>
                <c:pt idx="198">
                  <c:v>0</c:v>
                </c:pt>
                <c:pt idx="199">
                  <c:v>0</c:v>
                </c:pt>
                <c:pt idx="200">
                  <c:v>0</c:v>
                </c:pt>
                <c:pt idx="201">
                  <c:v>0</c:v>
                </c:pt>
                <c:pt idx="202">
                  <c:v>0</c:v>
                </c:pt>
                <c:pt idx="203">
                  <c:v>5</c:v>
                </c:pt>
                <c:pt idx="204">
                  <c:v>0</c:v>
                </c:pt>
                <c:pt idx="205">
                  <c:v>0</c:v>
                </c:pt>
                <c:pt idx="206">
                  <c:v>5</c:v>
                </c:pt>
                <c:pt idx="207">
                  <c:v>4</c:v>
                </c:pt>
                <c:pt idx="208">
                  <c:v>0</c:v>
                </c:pt>
                <c:pt idx="209">
                  <c:v>4</c:v>
                </c:pt>
                <c:pt idx="210">
                  <c:v>0</c:v>
                </c:pt>
                <c:pt idx="211">
                  <c:v>0</c:v>
                </c:pt>
                <c:pt idx="212">
                  <c:v>0</c:v>
                </c:pt>
                <c:pt idx="213">
                  <c:v>0</c:v>
                </c:pt>
                <c:pt idx="214">
                  <c:v>4</c:v>
                </c:pt>
                <c:pt idx="215">
                  <c:v>0</c:v>
                </c:pt>
                <c:pt idx="216">
                  <c:v>5</c:v>
                </c:pt>
                <c:pt idx="217">
                  <c:v>0</c:v>
                </c:pt>
                <c:pt idx="218">
                  <c:v>0</c:v>
                </c:pt>
                <c:pt idx="219">
                  <c:v>9</c:v>
                </c:pt>
                <c:pt idx="220">
                  <c:v>0</c:v>
                </c:pt>
                <c:pt idx="221">
                  <c:v>8</c:v>
                </c:pt>
                <c:pt idx="222">
                  <c:v>6</c:v>
                </c:pt>
                <c:pt idx="223">
                  <c:v>8</c:v>
                </c:pt>
                <c:pt idx="224">
                  <c:v>9</c:v>
                </c:pt>
                <c:pt idx="225">
                  <c:v>7</c:v>
                </c:pt>
                <c:pt idx="226">
                  <c:v>9</c:v>
                </c:pt>
                <c:pt idx="227">
                  <c:v>10</c:v>
                </c:pt>
                <c:pt idx="228">
                  <c:v>11</c:v>
                </c:pt>
                <c:pt idx="229">
                  <c:v>19</c:v>
                </c:pt>
                <c:pt idx="230">
                  <c:v>15</c:v>
                </c:pt>
                <c:pt idx="231">
                  <c:v>20</c:v>
                </c:pt>
                <c:pt idx="232">
                  <c:v>19</c:v>
                </c:pt>
                <c:pt idx="233">
                  <c:v>20</c:v>
                </c:pt>
                <c:pt idx="234">
                  <c:v>20</c:v>
                </c:pt>
                <c:pt idx="235">
                  <c:v>27</c:v>
                </c:pt>
                <c:pt idx="236">
                  <c:v>20</c:v>
                </c:pt>
                <c:pt idx="237">
                  <c:v>28</c:v>
                </c:pt>
                <c:pt idx="238">
                  <c:v>25</c:v>
                </c:pt>
                <c:pt idx="239">
                  <c:v>24</c:v>
                </c:pt>
                <c:pt idx="240">
                  <c:v>23</c:v>
                </c:pt>
                <c:pt idx="241">
                  <c:v>26</c:v>
                </c:pt>
                <c:pt idx="242">
                  <c:v>32</c:v>
                </c:pt>
                <c:pt idx="243">
                  <c:v>36</c:v>
                </c:pt>
                <c:pt idx="244">
                  <c:v>32</c:v>
                </c:pt>
                <c:pt idx="245">
                  <c:v>39</c:v>
                </c:pt>
                <c:pt idx="246">
                  <c:v>43</c:v>
                </c:pt>
                <c:pt idx="247">
                  <c:v>41</c:v>
                </c:pt>
                <c:pt idx="248">
                  <c:v>44</c:v>
                </c:pt>
                <c:pt idx="249">
                  <c:v>47</c:v>
                </c:pt>
                <c:pt idx="250">
                  <c:v>59</c:v>
                </c:pt>
                <c:pt idx="251">
                  <c:v>53</c:v>
                </c:pt>
                <c:pt idx="252">
                  <c:v>57</c:v>
                </c:pt>
                <c:pt idx="253">
                  <c:v>58</c:v>
                </c:pt>
                <c:pt idx="254">
                  <c:v>47</c:v>
                </c:pt>
                <c:pt idx="255">
                  <c:v>58</c:v>
                </c:pt>
                <c:pt idx="256">
                  <c:v>39</c:v>
                </c:pt>
                <c:pt idx="257">
                  <c:v>43</c:v>
                </c:pt>
                <c:pt idx="258">
                  <c:v>55</c:v>
                </c:pt>
                <c:pt idx="259">
                  <c:v>63</c:v>
                </c:pt>
                <c:pt idx="260">
                  <c:v>60</c:v>
                </c:pt>
                <c:pt idx="261">
                  <c:v>63</c:v>
                </c:pt>
                <c:pt idx="262">
                  <c:v>60</c:v>
                </c:pt>
                <c:pt idx="263">
                  <c:v>40</c:v>
                </c:pt>
                <c:pt idx="264">
                  <c:v>73</c:v>
                </c:pt>
                <c:pt idx="265">
                  <c:v>43</c:v>
                </c:pt>
                <c:pt idx="266">
                  <c:v>47</c:v>
                </c:pt>
                <c:pt idx="267">
                  <c:v>60</c:v>
                </c:pt>
                <c:pt idx="268">
                  <c:v>77</c:v>
                </c:pt>
                <c:pt idx="269">
                  <c:v>67</c:v>
                </c:pt>
                <c:pt idx="270">
                  <c:v>57</c:v>
                </c:pt>
                <c:pt idx="271">
                  <c:v>67</c:v>
                </c:pt>
                <c:pt idx="272">
                  <c:v>77</c:v>
                </c:pt>
                <c:pt idx="273">
                  <c:v>69</c:v>
                </c:pt>
                <c:pt idx="274">
                  <c:v>91</c:v>
                </c:pt>
                <c:pt idx="275">
                  <c:v>99</c:v>
                </c:pt>
                <c:pt idx="276">
                  <c:v>61</c:v>
                </c:pt>
                <c:pt idx="277">
                  <c:v>62</c:v>
                </c:pt>
                <c:pt idx="278">
                  <c:v>77</c:v>
                </c:pt>
                <c:pt idx="279">
                  <c:v>68</c:v>
                </c:pt>
                <c:pt idx="280">
                  <c:v>76</c:v>
                </c:pt>
                <c:pt idx="281">
                  <c:v>78</c:v>
                </c:pt>
                <c:pt idx="282">
                  <c:v>78</c:v>
                </c:pt>
                <c:pt idx="283">
                  <c:v>88</c:v>
                </c:pt>
                <c:pt idx="284">
                  <c:v>83</c:v>
                </c:pt>
                <c:pt idx="285">
                  <c:v>83</c:v>
                </c:pt>
                <c:pt idx="286">
                  <c:v>111</c:v>
                </c:pt>
                <c:pt idx="287">
                  <c:v>61</c:v>
                </c:pt>
                <c:pt idx="288">
                  <c:v>82</c:v>
                </c:pt>
                <c:pt idx="289">
                  <c:v>97</c:v>
                </c:pt>
                <c:pt idx="290">
                  <c:v>81</c:v>
                </c:pt>
                <c:pt idx="291">
                  <c:v>89</c:v>
                </c:pt>
                <c:pt idx="292">
                  <c:v>83</c:v>
                </c:pt>
                <c:pt idx="293">
                  <c:v>81</c:v>
                </c:pt>
                <c:pt idx="294">
                  <c:v>85</c:v>
                </c:pt>
                <c:pt idx="295">
                  <c:v>74</c:v>
                </c:pt>
                <c:pt idx="296">
                  <c:v>96</c:v>
                </c:pt>
                <c:pt idx="297">
                  <c:v>89</c:v>
                </c:pt>
                <c:pt idx="298">
                  <c:v>79</c:v>
                </c:pt>
                <c:pt idx="299">
                  <c:v>83</c:v>
                </c:pt>
                <c:pt idx="300">
                  <c:v>84</c:v>
                </c:pt>
                <c:pt idx="301">
                  <c:v>83</c:v>
                </c:pt>
                <c:pt idx="302">
                  <c:v>89</c:v>
                </c:pt>
                <c:pt idx="303">
                  <c:v>93</c:v>
                </c:pt>
                <c:pt idx="304">
                  <c:v>82</c:v>
                </c:pt>
                <c:pt idx="305">
                  <c:v>73</c:v>
                </c:pt>
                <c:pt idx="306">
                  <c:v>62</c:v>
                </c:pt>
                <c:pt idx="307">
                  <c:v>71</c:v>
                </c:pt>
                <c:pt idx="308">
                  <c:v>87</c:v>
                </c:pt>
                <c:pt idx="309">
                  <c:v>81</c:v>
                </c:pt>
                <c:pt idx="310">
                  <c:v>88</c:v>
                </c:pt>
                <c:pt idx="311">
                  <c:v>55</c:v>
                </c:pt>
                <c:pt idx="312">
                  <c:v>52</c:v>
                </c:pt>
                <c:pt idx="313">
                  <c:v>48</c:v>
                </c:pt>
                <c:pt idx="314">
                  <c:v>56</c:v>
                </c:pt>
                <c:pt idx="315">
                  <c:v>67</c:v>
                </c:pt>
                <c:pt idx="316">
                  <c:v>52</c:v>
                </c:pt>
                <c:pt idx="317">
                  <c:v>50</c:v>
                </c:pt>
                <c:pt idx="318">
                  <c:v>58</c:v>
                </c:pt>
                <c:pt idx="319">
                  <c:v>51</c:v>
                </c:pt>
                <c:pt idx="320">
                  <c:v>42</c:v>
                </c:pt>
                <c:pt idx="321">
                  <c:v>48</c:v>
                </c:pt>
                <c:pt idx="322">
                  <c:v>38</c:v>
                </c:pt>
                <c:pt idx="323">
                  <c:v>48</c:v>
                </c:pt>
                <c:pt idx="324">
                  <c:v>32</c:v>
                </c:pt>
                <c:pt idx="325">
                  <c:v>31</c:v>
                </c:pt>
                <c:pt idx="326">
                  <c:v>33</c:v>
                </c:pt>
                <c:pt idx="327">
                  <c:v>31</c:v>
                </c:pt>
                <c:pt idx="328">
                  <c:v>38</c:v>
                </c:pt>
                <c:pt idx="329">
                  <c:v>29</c:v>
                </c:pt>
                <c:pt idx="330">
                  <c:v>21</c:v>
                </c:pt>
                <c:pt idx="331">
                  <c:v>28</c:v>
                </c:pt>
                <c:pt idx="332">
                  <c:v>27</c:v>
                </c:pt>
                <c:pt idx="333">
                  <c:v>21</c:v>
                </c:pt>
                <c:pt idx="334">
                  <c:v>24</c:v>
                </c:pt>
                <c:pt idx="335">
                  <c:v>23</c:v>
                </c:pt>
                <c:pt idx="336">
                  <c:v>19</c:v>
                </c:pt>
                <c:pt idx="337">
                  <c:v>24</c:v>
                </c:pt>
                <c:pt idx="338">
                  <c:v>16</c:v>
                </c:pt>
                <c:pt idx="339">
                  <c:v>23</c:v>
                </c:pt>
                <c:pt idx="340">
                  <c:v>22</c:v>
                </c:pt>
                <c:pt idx="341">
                  <c:v>19</c:v>
                </c:pt>
                <c:pt idx="342">
                  <c:v>24</c:v>
                </c:pt>
                <c:pt idx="343">
                  <c:v>8</c:v>
                </c:pt>
                <c:pt idx="344">
                  <c:v>22</c:v>
                </c:pt>
                <c:pt idx="345">
                  <c:v>21</c:v>
                </c:pt>
                <c:pt idx="346">
                  <c:v>17</c:v>
                </c:pt>
                <c:pt idx="347">
                  <c:v>17</c:v>
                </c:pt>
                <c:pt idx="348">
                  <c:v>23</c:v>
                </c:pt>
                <c:pt idx="349">
                  <c:v>29</c:v>
                </c:pt>
                <c:pt idx="350">
                  <c:v>27</c:v>
                </c:pt>
                <c:pt idx="351">
                  <c:v>12</c:v>
                </c:pt>
                <c:pt idx="352">
                  <c:v>18</c:v>
                </c:pt>
                <c:pt idx="353">
                  <c:v>15</c:v>
                </c:pt>
                <c:pt idx="354">
                  <c:v>14</c:v>
                </c:pt>
                <c:pt idx="355">
                  <c:v>21</c:v>
                </c:pt>
                <c:pt idx="356">
                  <c:v>21</c:v>
                </c:pt>
                <c:pt idx="357">
                  <c:v>18</c:v>
                </c:pt>
                <c:pt idx="358">
                  <c:v>17</c:v>
                </c:pt>
                <c:pt idx="359">
                  <c:v>18</c:v>
                </c:pt>
                <c:pt idx="360">
                  <c:v>15</c:v>
                </c:pt>
                <c:pt idx="361">
                  <c:v>17</c:v>
                </c:pt>
                <c:pt idx="362">
                  <c:v>23</c:v>
                </c:pt>
                <c:pt idx="363">
                  <c:v>18</c:v>
                </c:pt>
                <c:pt idx="364">
                  <c:v>15</c:v>
                </c:pt>
                <c:pt idx="365">
                  <c:v>20</c:v>
                </c:pt>
                <c:pt idx="366">
                  <c:v>19</c:v>
                </c:pt>
                <c:pt idx="367">
                  <c:v>11</c:v>
                </c:pt>
                <c:pt idx="368">
                  <c:v>26</c:v>
                </c:pt>
                <c:pt idx="369">
                  <c:v>23</c:v>
                </c:pt>
                <c:pt idx="370">
                  <c:v>21</c:v>
                </c:pt>
                <c:pt idx="371">
                  <c:v>13</c:v>
                </c:pt>
                <c:pt idx="372">
                  <c:v>15</c:v>
                </c:pt>
                <c:pt idx="373">
                  <c:v>24</c:v>
                </c:pt>
                <c:pt idx="374">
                  <c:v>24</c:v>
                </c:pt>
                <c:pt idx="375">
                  <c:v>12</c:v>
                </c:pt>
                <c:pt idx="376">
                  <c:v>12</c:v>
                </c:pt>
                <c:pt idx="377">
                  <c:v>24</c:v>
                </c:pt>
                <c:pt idx="378">
                  <c:v>14</c:v>
                </c:pt>
                <c:pt idx="379">
                  <c:v>26</c:v>
                </c:pt>
                <c:pt idx="380">
                  <c:v>24</c:v>
                </c:pt>
                <c:pt idx="381">
                  <c:v>25</c:v>
                </c:pt>
                <c:pt idx="382">
                  <c:v>17</c:v>
                </c:pt>
                <c:pt idx="383">
                  <c:v>11</c:v>
                </c:pt>
                <c:pt idx="384">
                  <c:v>24</c:v>
                </c:pt>
                <c:pt idx="385">
                  <c:v>15</c:v>
                </c:pt>
                <c:pt idx="386">
                  <c:v>24</c:v>
                </c:pt>
                <c:pt idx="387">
                  <c:v>20</c:v>
                </c:pt>
                <c:pt idx="388">
                  <c:v>22</c:v>
                </c:pt>
                <c:pt idx="389">
                  <c:v>12</c:v>
                </c:pt>
                <c:pt idx="390">
                  <c:v>16</c:v>
                </c:pt>
                <c:pt idx="391">
                  <c:v>15</c:v>
                </c:pt>
                <c:pt idx="392">
                  <c:v>19</c:v>
                </c:pt>
                <c:pt idx="393">
                  <c:v>26</c:v>
                </c:pt>
                <c:pt idx="394">
                  <c:v>19</c:v>
                </c:pt>
                <c:pt idx="395">
                  <c:v>16</c:v>
                </c:pt>
                <c:pt idx="396">
                  <c:v>19</c:v>
                </c:pt>
                <c:pt idx="397">
                  <c:v>18</c:v>
                </c:pt>
                <c:pt idx="398">
                  <c:v>14</c:v>
                </c:pt>
                <c:pt idx="399">
                  <c:v>25</c:v>
                </c:pt>
                <c:pt idx="400">
                  <c:v>24</c:v>
                </c:pt>
                <c:pt idx="401">
                  <c:v>18</c:v>
                </c:pt>
                <c:pt idx="402">
                  <c:v>17</c:v>
                </c:pt>
                <c:pt idx="403">
                  <c:v>19</c:v>
                </c:pt>
                <c:pt idx="404">
                  <c:v>24</c:v>
                </c:pt>
                <c:pt idx="405">
                  <c:v>13</c:v>
                </c:pt>
                <c:pt idx="406">
                  <c:v>25</c:v>
                </c:pt>
                <c:pt idx="407">
                  <c:v>18</c:v>
                </c:pt>
                <c:pt idx="408">
                  <c:v>18</c:v>
                </c:pt>
                <c:pt idx="409">
                  <c:v>16</c:v>
                </c:pt>
                <c:pt idx="410">
                  <c:v>12</c:v>
                </c:pt>
                <c:pt idx="411">
                  <c:v>13</c:v>
                </c:pt>
                <c:pt idx="412">
                  <c:v>17</c:v>
                </c:pt>
                <c:pt idx="413">
                  <c:v>11</c:v>
                </c:pt>
                <c:pt idx="414">
                  <c:v>17</c:v>
                </c:pt>
                <c:pt idx="415">
                  <c:v>11</c:v>
                </c:pt>
                <c:pt idx="416">
                  <c:v>17</c:v>
                </c:pt>
                <c:pt idx="417">
                  <c:v>20</c:v>
                </c:pt>
                <c:pt idx="418">
                  <c:v>16</c:v>
                </c:pt>
                <c:pt idx="419">
                  <c:v>20</c:v>
                </c:pt>
                <c:pt idx="420">
                  <c:v>11</c:v>
                </c:pt>
                <c:pt idx="421">
                  <c:v>15</c:v>
                </c:pt>
                <c:pt idx="422">
                  <c:v>17</c:v>
                </c:pt>
                <c:pt idx="423">
                  <c:v>21</c:v>
                </c:pt>
                <c:pt idx="424">
                  <c:v>14</c:v>
                </c:pt>
                <c:pt idx="425">
                  <c:v>15</c:v>
                </c:pt>
                <c:pt idx="426">
                  <c:v>9</c:v>
                </c:pt>
                <c:pt idx="427">
                  <c:v>12</c:v>
                </c:pt>
                <c:pt idx="428">
                  <c:v>7</c:v>
                </c:pt>
                <c:pt idx="429">
                  <c:v>12</c:v>
                </c:pt>
                <c:pt idx="430">
                  <c:v>13</c:v>
                </c:pt>
                <c:pt idx="431">
                  <c:v>13</c:v>
                </c:pt>
                <c:pt idx="432">
                  <c:v>14</c:v>
                </c:pt>
                <c:pt idx="433">
                  <c:v>4</c:v>
                </c:pt>
                <c:pt idx="434">
                  <c:v>9</c:v>
                </c:pt>
                <c:pt idx="435">
                  <c:v>10</c:v>
                </c:pt>
                <c:pt idx="436">
                  <c:v>9</c:v>
                </c:pt>
                <c:pt idx="437">
                  <c:v>12</c:v>
                </c:pt>
                <c:pt idx="438">
                  <c:v>4</c:v>
                </c:pt>
                <c:pt idx="439">
                  <c:v>11</c:v>
                </c:pt>
                <c:pt idx="440">
                  <c:v>5</c:v>
                </c:pt>
                <c:pt idx="441">
                  <c:v>0</c:v>
                </c:pt>
                <c:pt idx="442">
                  <c:v>6</c:v>
                </c:pt>
                <c:pt idx="443">
                  <c:v>8</c:v>
                </c:pt>
                <c:pt idx="444">
                  <c:v>12</c:v>
                </c:pt>
                <c:pt idx="445">
                  <c:v>0</c:v>
                </c:pt>
                <c:pt idx="446">
                  <c:v>0</c:v>
                </c:pt>
                <c:pt idx="447">
                  <c:v>6</c:v>
                </c:pt>
                <c:pt idx="448">
                  <c:v>7</c:v>
                </c:pt>
                <c:pt idx="449">
                  <c:v>7</c:v>
                </c:pt>
                <c:pt idx="450">
                  <c:v>6</c:v>
                </c:pt>
                <c:pt idx="451">
                  <c:v>0</c:v>
                </c:pt>
                <c:pt idx="452">
                  <c:v>0</c:v>
                </c:pt>
                <c:pt idx="453">
                  <c:v>0</c:v>
                </c:pt>
                <c:pt idx="454">
                  <c:v>0</c:v>
                </c:pt>
                <c:pt idx="455">
                  <c:v>4</c:v>
                </c:pt>
                <c:pt idx="456">
                  <c:v>4</c:v>
                </c:pt>
                <c:pt idx="457">
                  <c:v>0</c:v>
                </c:pt>
                <c:pt idx="458">
                  <c:v>7</c:v>
                </c:pt>
                <c:pt idx="459">
                  <c:v>4</c:v>
                </c:pt>
                <c:pt idx="460">
                  <c:v>0</c:v>
                </c:pt>
                <c:pt idx="461">
                  <c:v>0</c:v>
                </c:pt>
                <c:pt idx="462">
                  <c:v>5</c:v>
                </c:pt>
                <c:pt idx="463">
                  <c:v>0</c:v>
                </c:pt>
                <c:pt idx="464">
                  <c:v>4</c:v>
                </c:pt>
                <c:pt idx="465">
                  <c:v>0</c:v>
                </c:pt>
                <c:pt idx="466">
                  <c:v>0</c:v>
                </c:pt>
                <c:pt idx="467">
                  <c:v>0</c:v>
                </c:pt>
                <c:pt idx="468">
                  <c:v>5</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4</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6</c:v>
                </c:pt>
                <c:pt idx="525">
                  <c:v>0</c:v>
                </c:pt>
                <c:pt idx="526">
                  <c:v>0</c:v>
                </c:pt>
                <c:pt idx="527">
                  <c:v>0</c:v>
                </c:pt>
                <c:pt idx="528">
                  <c:v>0</c:v>
                </c:pt>
                <c:pt idx="529">
                  <c:v>0</c:v>
                </c:pt>
                <c:pt idx="530">
                  <c:v>5</c:v>
                </c:pt>
                <c:pt idx="531">
                  <c:v>0</c:v>
                </c:pt>
                <c:pt idx="532">
                  <c:v>0</c:v>
                </c:pt>
                <c:pt idx="533">
                  <c:v>0</c:v>
                </c:pt>
                <c:pt idx="534">
                  <c:v>5</c:v>
                </c:pt>
                <c:pt idx="535">
                  <c:v>4</c:v>
                </c:pt>
                <c:pt idx="536">
                  <c:v>5</c:v>
                </c:pt>
                <c:pt idx="537">
                  <c:v>7</c:v>
                </c:pt>
                <c:pt idx="538">
                  <c:v>0</c:v>
                </c:pt>
                <c:pt idx="539">
                  <c:v>5</c:v>
                </c:pt>
                <c:pt idx="540">
                  <c:v>7</c:v>
                </c:pt>
                <c:pt idx="541">
                  <c:v>5</c:v>
                </c:pt>
                <c:pt idx="542">
                  <c:v>8</c:v>
                </c:pt>
                <c:pt idx="543">
                  <c:v>4</c:v>
                </c:pt>
                <c:pt idx="544">
                  <c:v>8</c:v>
                </c:pt>
                <c:pt idx="545">
                  <c:v>7</c:v>
                </c:pt>
                <c:pt idx="546">
                  <c:v>7</c:v>
                </c:pt>
                <c:pt idx="547">
                  <c:v>8</c:v>
                </c:pt>
                <c:pt idx="548">
                  <c:v>10</c:v>
                </c:pt>
                <c:pt idx="549">
                  <c:v>6</c:v>
                </c:pt>
                <c:pt idx="550">
                  <c:v>4</c:v>
                </c:pt>
                <c:pt idx="551">
                  <c:v>6</c:v>
                </c:pt>
                <c:pt idx="552">
                  <c:v>0</c:v>
                </c:pt>
                <c:pt idx="553">
                  <c:v>5</c:v>
                </c:pt>
                <c:pt idx="554">
                  <c:v>9</c:v>
                </c:pt>
                <c:pt idx="555">
                  <c:v>6</c:v>
                </c:pt>
                <c:pt idx="556">
                  <c:v>7</c:v>
                </c:pt>
                <c:pt idx="557">
                  <c:v>0</c:v>
                </c:pt>
                <c:pt idx="558">
                  <c:v>6</c:v>
                </c:pt>
                <c:pt idx="559">
                  <c:v>6</c:v>
                </c:pt>
                <c:pt idx="560">
                  <c:v>0</c:v>
                </c:pt>
                <c:pt idx="561">
                  <c:v>5</c:v>
                </c:pt>
                <c:pt idx="562">
                  <c:v>4</c:v>
                </c:pt>
                <c:pt idx="563">
                  <c:v>5</c:v>
                </c:pt>
                <c:pt idx="564">
                  <c:v>5</c:v>
                </c:pt>
                <c:pt idx="565">
                  <c:v>7</c:v>
                </c:pt>
                <c:pt idx="566">
                  <c:v>5</c:v>
                </c:pt>
                <c:pt idx="567">
                  <c:v>5</c:v>
                </c:pt>
                <c:pt idx="568">
                  <c:v>8</c:v>
                </c:pt>
                <c:pt idx="569">
                  <c:v>7</c:v>
                </c:pt>
                <c:pt idx="570">
                  <c:v>8</c:v>
                </c:pt>
                <c:pt idx="571">
                  <c:v>7</c:v>
                </c:pt>
                <c:pt idx="572">
                  <c:v>5</c:v>
                </c:pt>
                <c:pt idx="573">
                  <c:v>5</c:v>
                </c:pt>
                <c:pt idx="574">
                  <c:v>5</c:v>
                </c:pt>
                <c:pt idx="575">
                  <c:v>7</c:v>
                </c:pt>
                <c:pt idx="576">
                  <c:v>5</c:v>
                </c:pt>
                <c:pt idx="577">
                  <c:v>0</c:v>
                </c:pt>
                <c:pt idx="578">
                  <c:v>4</c:v>
                </c:pt>
                <c:pt idx="579">
                  <c:v>0</c:v>
                </c:pt>
                <c:pt idx="580">
                  <c:v>4</c:v>
                </c:pt>
                <c:pt idx="581">
                  <c:v>0</c:v>
                </c:pt>
                <c:pt idx="582">
                  <c:v>4</c:v>
                </c:pt>
                <c:pt idx="583">
                  <c:v>0</c:v>
                </c:pt>
                <c:pt idx="584">
                  <c:v>0</c:v>
                </c:pt>
                <c:pt idx="585">
                  <c:v>0</c:v>
                </c:pt>
                <c:pt idx="586">
                  <c:v>0</c:v>
                </c:pt>
                <c:pt idx="587">
                  <c:v>5</c:v>
                </c:pt>
                <c:pt idx="588">
                  <c:v>0</c:v>
                </c:pt>
                <c:pt idx="589">
                  <c:v>0</c:v>
                </c:pt>
                <c:pt idx="590">
                  <c:v>6</c:v>
                </c:pt>
                <c:pt idx="591">
                  <c:v>4</c:v>
                </c:pt>
                <c:pt idx="592">
                  <c:v>0</c:v>
                </c:pt>
                <c:pt idx="593">
                  <c:v>0</c:v>
                </c:pt>
                <c:pt idx="594">
                  <c:v>0</c:v>
                </c:pt>
                <c:pt idx="595">
                  <c:v>5</c:v>
                </c:pt>
                <c:pt idx="596">
                  <c:v>9</c:v>
                </c:pt>
                <c:pt idx="597">
                  <c:v>0</c:v>
                </c:pt>
                <c:pt idx="598">
                  <c:v>4</c:v>
                </c:pt>
                <c:pt idx="599">
                  <c:v>4</c:v>
                </c:pt>
                <c:pt idx="600">
                  <c:v>0</c:v>
                </c:pt>
                <c:pt idx="601">
                  <c:v>0</c:v>
                </c:pt>
                <c:pt idx="602">
                  <c:v>5</c:v>
                </c:pt>
                <c:pt idx="603">
                  <c:v>0</c:v>
                </c:pt>
                <c:pt idx="604">
                  <c:v>7</c:v>
                </c:pt>
                <c:pt idx="605">
                  <c:v>6</c:v>
                </c:pt>
                <c:pt idx="606">
                  <c:v>0</c:v>
                </c:pt>
                <c:pt idx="607">
                  <c:v>0</c:v>
                </c:pt>
                <c:pt idx="608">
                  <c:v>7</c:v>
                </c:pt>
                <c:pt idx="609">
                  <c:v>0</c:v>
                </c:pt>
                <c:pt idx="610">
                  <c:v>0</c:v>
                </c:pt>
                <c:pt idx="611">
                  <c:v>5</c:v>
                </c:pt>
                <c:pt idx="612">
                  <c:v>6</c:v>
                </c:pt>
                <c:pt idx="613">
                  <c:v>0</c:v>
                </c:pt>
                <c:pt idx="614">
                  <c:v>0</c:v>
                </c:pt>
                <c:pt idx="615">
                  <c:v>0</c:v>
                </c:pt>
                <c:pt idx="616">
                  <c:v>0</c:v>
                </c:pt>
                <c:pt idx="617">
                  <c:v>0</c:v>
                </c:pt>
                <c:pt idx="618">
                  <c:v>0</c:v>
                </c:pt>
                <c:pt idx="619">
                  <c:v>0</c:v>
                </c:pt>
                <c:pt idx="620">
                  <c:v>0</c:v>
                </c:pt>
                <c:pt idx="621">
                  <c:v>0</c:v>
                </c:pt>
                <c:pt idx="622">
                  <c:v>5</c:v>
                </c:pt>
                <c:pt idx="623">
                  <c:v>0</c:v>
                </c:pt>
                <c:pt idx="624">
                  <c:v>0</c:v>
                </c:pt>
                <c:pt idx="625">
                  <c:v>0</c:v>
                </c:pt>
                <c:pt idx="626">
                  <c:v>0</c:v>
                </c:pt>
                <c:pt idx="627">
                  <c:v>0</c:v>
                </c:pt>
                <c:pt idx="628">
                  <c:v>5</c:v>
                </c:pt>
                <c:pt idx="629">
                  <c:v>6</c:v>
                </c:pt>
                <c:pt idx="630">
                  <c:v>5</c:v>
                </c:pt>
                <c:pt idx="631">
                  <c:v>0</c:v>
                </c:pt>
                <c:pt idx="632">
                  <c:v>5</c:v>
                </c:pt>
                <c:pt idx="633">
                  <c:v>0</c:v>
                </c:pt>
                <c:pt idx="634">
                  <c:v>4</c:v>
                </c:pt>
                <c:pt idx="635">
                  <c:v>0</c:v>
                </c:pt>
                <c:pt idx="636">
                  <c:v>6</c:v>
                </c:pt>
                <c:pt idx="637">
                  <c:v>6</c:v>
                </c:pt>
                <c:pt idx="638">
                  <c:v>4</c:v>
                </c:pt>
                <c:pt idx="639">
                  <c:v>9</c:v>
                </c:pt>
                <c:pt idx="640">
                  <c:v>5</c:v>
                </c:pt>
                <c:pt idx="641">
                  <c:v>13</c:v>
                </c:pt>
                <c:pt idx="642">
                  <c:v>5</c:v>
                </c:pt>
                <c:pt idx="643">
                  <c:v>8</c:v>
                </c:pt>
                <c:pt idx="644">
                  <c:v>7</c:v>
                </c:pt>
                <c:pt idx="645">
                  <c:v>0</c:v>
                </c:pt>
                <c:pt idx="646">
                  <c:v>4</c:v>
                </c:pt>
                <c:pt idx="647">
                  <c:v>7</c:v>
                </c:pt>
                <c:pt idx="648">
                  <c:v>10</c:v>
                </c:pt>
                <c:pt idx="649">
                  <c:v>0</c:v>
                </c:pt>
                <c:pt idx="650">
                  <c:v>8</c:v>
                </c:pt>
                <c:pt idx="651">
                  <c:v>12</c:v>
                </c:pt>
                <c:pt idx="652">
                  <c:v>6</c:v>
                </c:pt>
                <c:pt idx="653">
                  <c:v>9</c:v>
                </c:pt>
                <c:pt idx="654">
                  <c:v>7</c:v>
                </c:pt>
                <c:pt idx="655">
                  <c:v>10</c:v>
                </c:pt>
                <c:pt idx="656">
                  <c:v>7</c:v>
                </c:pt>
                <c:pt idx="657">
                  <c:v>15</c:v>
                </c:pt>
                <c:pt idx="658">
                  <c:v>11</c:v>
                </c:pt>
                <c:pt idx="659">
                  <c:v>12</c:v>
                </c:pt>
                <c:pt idx="660">
                  <c:v>15</c:v>
                </c:pt>
                <c:pt idx="661">
                  <c:v>12</c:v>
                </c:pt>
                <c:pt idx="662">
                  <c:v>16</c:v>
                </c:pt>
                <c:pt idx="663">
                  <c:v>9</c:v>
                </c:pt>
                <c:pt idx="664">
                  <c:v>8</c:v>
                </c:pt>
                <c:pt idx="665">
                  <c:v>20</c:v>
                </c:pt>
                <c:pt idx="666">
                  <c:v>13</c:v>
                </c:pt>
                <c:pt idx="667">
                  <c:v>17</c:v>
                </c:pt>
                <c:pt idx="668">
                  <c:v>19</c:v>
                </c:pt>
                <c:pt idx="669">
                  <c:v>16</c:v>
                </c:pt>
                <c:pt idx="670">
                  <c:v>26</c:v>
                </c:pt>
                <c:pt idx="671">
                  <c:v>21</c:v>
                </c:pt>
                <c:pt idx="672">
                  <c:v>20</c:v>
                </c:pt>
                <c:pt idx="673">
                  <c:v>24</c:v>
                </c:pt>
                <c:pt idx="674">
                  <c:v>23</c:v>
                </c:pt>
                <c:pt idx="675">
                  <c:v>25</c:v>
                </c:pt>
                <c:pt idx="676">
                  <c:v>23</c:v>
                </c:pt>
                <c:pt idx="677">
                  <c:v>18</c:v>
                </c:pt>
                <c:pt idx="678">
                  <c:v>26</c:v>
                </c:pt>
                <c:pt idx="679">
                  <c:v>29</c:v>
                </c:pt>
                <c:pt idx="680">
                  <c:v>30</c:v>
                </c:pt>
                <c:pt idx="681">
                  <c:v>18</c:v>
                </c:pt>
                <c:pt idx="682">
                  <c:v>30</c:v>
                </c:pt>
                <c:pt idx="683">
                  <c:v>26</c:v>
                </c:pt>
                <c:pt idx="684">
                  <c:v>27</c:v>
                </c:pt>
                <c:pt idx="685">
                  <c:v>25</c:v>
                </c:pt>
                <c:pt idx="686">
                  <c:v>34</c:v>
                </c:pt>
                <c:pt idx="687">
                  <c:v>25</c:v>
                </c:pt>
                <c:pt idx="688">
                  <c:v>35</c:v>
                </c:pt>
                <c:pt idx="689">
                  <c:v>24</c:v>
                </c:pt>
                <c:pt idx="690">
                  <c:v>33</c:v>
                </c:pt>
                <c:pt idx="691">
                  <c:v>21</c:v>
                </c:pt>
                <c:pt idx="692">
                  <c:v>33</c:v>
                </c:pt>
                <c:pt idx="693">
                  <c:v>31</c:v>
                </c:pt>
                <c:pt idx="694">
                  <c:v>22</c:v>
                </c:pt>
                <c:pt idx="695">
                  <c:v>20</c:v>
                </c:pt>
                <c:pt idx="696">
                  <c:v>25</c:v>
                </c:pt>
                <c:pt idx="697">
                  <c:v>14</c:v>
                </c:pt>
                <c:pt idx="698">
                  <c:v>22</c:v>
                </c:pt>
                <c:pt idx="699">
                  <c:v>30</c:v>
                </c:pt>
                <c:pt idx="700">
                  <c:v>23</c:v>
                </c:pt>
                <c:pt idx="701">
                  <c:v>31</c:v>
                </c:pt>
                <c:pt idx="702">
                  <c:v>23</c:v>
                </c:pt>
                <c:pt idx="703">
                  <c:v>23</c:v>
                </c:pt>
                <c:pt idx="704">
                  <c:v>22</c:v>
                </c:pt>
                <c:pt idx="705">
                  <c:v>19</c:v>
                </c:pt>
                <c:pt idx="706">
                  <c:v>29</c:v>
                </c:pt>
                <c:pt idx="707">
                  <c:v>20</c:v>
                </c:pt>
                <c:pt idx="708">
                  <c:v>18</c:v>
                </c:pt>
                <c:pt idx="709">
                  <c:v>18</c:v>
                </c:pt>
                <c:pt idx="710">
                  <c:v>23</c:v>
                </c:pt>
                <c:pt idx="711">
                  <c:v>27</c:v>
                </c:pt>
                <c:pt idx="712">
                  <c:v>17</c:v>
                </c:pt>
                <c:pt idx="713">
                  <c:v>24</c:v>
                </c:pt>
                <c:pt idx="714">
                  <c:v>17</c:v>
                </c:pt>
                <c:pt idx="715">
                  <c:v>26</c:v>
                </c:pt>
                <c:pt idx="716">
                  <c:v>19</c:v>
                </c:pt>
                <c:pt idx="717">
                  <c:v>19</c:v>
                </c:pt>
                <c:pt idx="718">
                  <c:v>15</c:v>
                </c:pt>
                <c:pt idx="719">
                  <c:v>24</c:v>
                </c:pt>
                <c:pt idx="720">
                  <c:v>8</c:v>
                </c:pt>
                <c:pt idx="721">
                  <c:v>16</c:v>
                </c:pt>
                <c:pt idx="722">
                  <c:v>6</c:v>
                </c:pt>
                <c:pt idx="723">
                  <c:v>10</c:v>
                </c:pt>
                <c:pt idx="724">
                  <c:v>10</c:v>
                </c:pt>
                <c:pt idx="725">
                  <c:v>11</c:v>
                </c:pt>
                <c:pt idx="726">
                  <c:v>18</c:v>
                </c:pt>
                <c:pt idx="727">
                  <c:v>25</c:v>
                </c:pt>
                <c:pt idx="728">
                  <c:v>10</c:v>
                </c:pt>
                <c:pt idx="729">
                  <c:v>14</c:v>
                </c:pt>
                <c:pt idx="730">
                  <c:v>12</c:v>
                </c:pt>
                <c:pt idx="731">
                  <c:v>10</c:v>
                </c:pt>
                <c:pt idx="732">
                  <c:v>11</c:v>
                </c:pt>
                <c:pt idx="733">
                  <c:v>11</c:v>
                </c:pt>
                <c:pt idx="734">
                  <c:v>8</c:v>
                </c:pt>
                <c:pt idx="735">
                  <c:v>10</c:v>
                </c:pt>
                <c:pt idx="736">
                  <c:v>13</c:v>
                </c:pt>
                <c:pt idx="737">
                  <c:v>11</c:v>
                </c:pt>
                <c:pt idx="738">
                  <c:v>12</c:v>
                </c:pt>
                <c:pt idx="739">
                  <c:v>10</c:v>
                </c:pt>
                <c:pt idx="740">
                  <c:v>8</c:v>
                </c:pt>
                <c:pt idx="741">
                  <c:v>10</c:v>
                </c:pt>
                <c:pt idx="742">
                  <c:v>8</c:v>
                </c:pt>
                <c:pt idx="743">
                  <c:v>10</c:v>
                </c:pt>
                <c:pt idx="744">
                  <c:v>5</c:v>
                </c:pt>
                <c:pt idx="745">
                  <c:v>7</c:v>
                </c:pt>
                <c:pt idx="746">
                  <c:v>7</c:v>
                </c:pt>
                <c:pt idx="747">
                  <c:v>5</c:v>
                </c:pt>
                <c:pt idx="748">
                  <c:v>7</c:v>
                </c:pt>
                <c:pt idx="749">
                  <c:v>10</c:v>
                </c:pt>
                <c:pt idx="750">
                  <c:v>6</c:v>
                </c:pt>
                <c:pt idx="751">
                  <c:v>10</c:v>
                </c:pt>
                <c:pt idx="752">
                  <c:v>8</c:v>
                </c:pt>
                <c:pt idx="753">
                  <c:v>10</c:v>
                </c:pt>
                <c:pt idx="754">
                  <c:v>11</c:v>
                </c:pt>
                <c:pt idx="755">
                  <c:v>4</c:v>
                </c:pt>
                <c:pt idx="756">
                  <c:v>6</c:v>
                </c:pt>
                <c:pt idx="757">
                  <c:v>5</c:v>
                </c:pt>
                <c:pt idx="758">
                  <c:v>5</c:v>
                </c:pt>
                <c:pt idx="759">
                  <c:v>0</c:v>
                </c:pt>
                <c:pt idx="760">
                  <c:v>5</c:v>
                </c:pt>
                <c:pt idx="761">
                  <c:v>5</c:v>
                </c:pt>
                <c:pt idx="762">
                  <c:v>0</c:v>
                </c:pt>
                <c:pt idx="763">
                  <c:v>4</c:v>
                </c:pt>
                <c:pt idx="764">
                  <c:v>4</c:v>
                </c:pt>
                <c:pt idx="765">
                  <c:v>0</c:v>
                </c:pt>
                <c:pt idx="766">
                  <c:v>0</c:v>
                </c:pt>
                <c:pt idx="767">
                  <c:v>5</c:v>
                </c:pt>
                <c:pt idx="768">
                  <c:v>0</c:v>
                </c:pt>
                <c:pt idx="769">
                  <c:v>0</c:v>
                </c:pt>
                <c:pt idx="770">
                  <c:v>0</c:v>
                </c:pt>
                <c:pt idx="771">
                  <c:v>0</c:v>
                </c:pt>
                <c:pt idx="772">
                  <c:v>0</c:v>
                </c:pt>
                <c:pt idx="773">
                  <c:v>7</c:v>
                </c:pt>
                <c:pt idx="774">
                  <c:v>0</c:v>
                </c:pt>
                <c:pt idx="775">
                  <c:v>0</c:v>
                </c:pt>
                <c:pt idx="776">
                  <c:v>0</c:v>
                </c:pt>
                <c:pt idx="777">
                  <c:v>0</c:v>
                </c:pt>
                <c:pt idx="778">
                  <c:v>5</c:v>
                </c:pt>
                <c:pt idx="779">
                  <c:v>0</c:v>
                </c:pt>
                <c:pt idx="780">
                  <c:v>0</c:v>
                </c:pt>
                <c:pt idx="781">
                  <c:v>0</c:v>
                </c:pt>
                <c:pt idx="782">
                  <c:v>0</c:v>
                </c:pt>
                <c:pt idx="783">
                  <c:v>0</c:v>
                </c:pt>
                <c:pt idx="784">
                  <c:v>4</c:v>
                </c:pt>
                <c:pt idx="785">
                  <c:v>0</c:v>
                </c:pt>
                <c:pt idx="786">
                  <c:v>6</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4</c:v>
                </c:pt>
                <c:pt idx="814">
                  <c:v>0</c:v>
                </c:pt>
                <c:pt idx="815">
                  <c:v>0</c:v>
                </c:pt>
                <c:pt idx="816">
                  <c:v>0</c:v>
                </c:pt>
                <c:pt idx="817">
                  <c:v>0</c:v>
                </c:pt>
                <c:pt idx="818">
                  <c:v>0</c:v>
                </c:pt>
                <c:pt idx="819">
                  <c:v>0</c:v>
                </c:pt>
                <c:pt idx="820">
                  <c:v>4</c:v>
                </c:pt>
                <c:pt idx="821">
                  <c:v>0</c:v>
                </c:pt>
                <c:pt idx="822">
                  <c:v>0</c:v>
                </c:pt>
                <c:pt idx="823">
                  <c:v>0</c:v>
                </c:pt>
                <c:pt idx="824">
                  <c:v>0</c:v>
                </c:pt>
                <c:pt idx="825">
                  <c:v>0</c:v>
                </c:pt>
                <c:pt idx="826">
                  <c:v>5</c:v>
                </c:pt>
                <c:pt idx="827">
                  <c:v>0</c:v>
                </c:pt>
                <c:pt idx="828">
                  <c:v>0</c:v>
                </c:pt>
                <c:pt idx="829">
                  <c:v>0</c:v>
                </c:pt>
                <c:pt idx="830">
                  <c:v>7</c:v>
                </c:pt>
                <c:pt idx="831">
                  <c:v>7</c:v>
                </c:pt>
                <c:pt idx="832">
                  <c:v>4</c:v>
                </c:pt>
                <c:pt idx="833">
                  <c:v>5</c:v>
                </c:pt>
                <c:pt idx="834">
                  <c:v>6</c:v>
                </c:pt>
                <c:pt idx="835">
                  <c:v>0</c:v>
                </c:pt>
                <c:pt idx="836">
                  <c:v>0</c:v>
                </c:pt>
                <c:pt idx="837">
                  <c:v>5</c:v>
                </c:pt>
                <c:pt idx="838">
                  <c:v>8</c:v>
                </c:pt>
                <c:pt idx="839">
                  <c:v>5</c:v>
                </c:pt>
                <c:pt idx="840">
                  <c:v>9</c:v>
                </c:pt>
                <c:pt idx="841">
                  <c:v>0</c:v>
                </c:pt>
                <c:pt idx="842">
                  <c:v>6</c:v>
                </c:pt>
                <c:pt idx="843">
                  <c:v>0</c:v>
                </c:pt>
                <c:pt idx="844">
                  <c:v>6</c:v>
                </c:pt>
                <c:pt idx="845">
                  <c:v>6</c:v>
                </c:pt>
                <c:pt idx="846">
                  <c:v>7</c:v>
                </c:pt>
                <c:pt idx="847">
                  <c:v>9</c:v>
                </c:pt>
                <c:pt idx="848">
                  <c:v>6</c:v>
                </c:pt>
                <c:pt idx="849">
                  <c:v>9</c:v>
                </c:pt>
                <c:pt idx="850">
                  <c:v>13</c:v>
                </c:pt>
                <c:pt idx="851">
                  <c:v>6</c:v>
                </c:pt>
                <c:pt idx="852">
                  <c:v>10</c:v>
                </c:pt>
                <c:pt idx="853">
                  <c:v>0</c:v>
                </c:pt>
                <c:pt idx="854">
                  <c:v>7</c:v>
                </c:pt>
                <c:pt idx="855">
                  <c:v>4</c:v>
                </c:pt>
                <c:pt idx="856">
                  <c:v>7</c:v>
                </c:pt>
                <c:pt idx="857">
                  <c:v>6</c:v>
                </c:pt>
                <c:pt idx="858">
                  <c:v>0</c:v>
                </c:pt>
                <c:pt idx="859">
                  <c:v>8</c:v>
                </c:pt>
                <c:pt idx="860">
                  <c:v>4</c:v>
                </c:pt>
                <c:pt idx="861">
                  <c:v>4</c:v>
                </c:pt>
                <c:pt idx="862">
                  <c:v>9</c:v>
                </c:pt>
                <c:pt idx="863">
                  <c:v>7</c:v>
                </c:pt>
                <c:pt idx="864">
                  <c:v>10</c:v>
                </c:pt>
                <c:pt idx="865">
                  <c:v>0</c:v>
                </c:pt>
                <c:pt idx="866">
                  <c:v>4</c:v>
                </c:pt>
                <c:pt idx="867">
                  <c:v>11</c:v>
                </c:pt>
                <c:pt idx="868">
                  <c:v>5</c:v>
                </c:pt>
                <c:pt idx="869">
                  <c:v>5</c:v>
                </c:pt>
                <c:pt idx="870">
                  <c:v>4</c:v>
                </c:pt>
                <c:pt idx="871">
                  <c:v>8</c:v>
                </c:pt>
                <c:pt idx="872">
                  <c:v>9</c:v>
                </c:pt>
                <c:pt idx="873">
                  <c:v>17</c:v>
                </c:pt>
                <c:pt idx="874">
                  <c:v>10</c:v>
                </c:pt>
                <c:pt idx="875">
                  <c:v>8</c:v>
                </c:pt>
                <c:pt idx="876">
                  <c:v>8</c:v>
                </c:pt>
                <c:pt idx="877">
                  <c:v>15</c:v>
                </c:pt>
                <c:pt idx="878">
                  <c:v>6</c:v>
                </c:pt>
                <c:pt idx="879">
                  <c:v>4</c:v>
                </c:pt>
                <c:pt idx="880">
                  <c:v>8</c:v>
                </c:pt>
                <c:pt idx="881">
                  <c:v>8</c:v>
                </c:pt>
                <c:pt idx="882">
                  <c:v>6</c:v>
                </c:pt>
                <c:pt idx="883">
                  <c:v>0</c:v>
                </c:pt>
                <c:pt idx="884">
                  <c:v>0</c:v>
                </c:pt>
                <c:pt idx="885">
                  <c:v>4</c:v>
                </c:pt>
                <c:pt idx="886">
                  <c:v>0</c:v>
                </c:pt>
                <c:pt idx="887">
                  <c:v>0</c:v>
                </c:pt>
                <c:pt idx="888">
                  <c:v>4</c:v>
                </c:pt>
                <c:pt idx="889">
                  <c:v>0</c:v>
                </c:pt>
                <c:pt idx="890">
                  <c:v>6</c:v>
                </c:pt>
                <c:pt idx="891">
                  <c:v>6</c:v>
                </c:pt>
                <c:pt idx="892">
                  <c:v>5</c:v>
                </c:pt>
                <c:pt idx="893">
                  <c:v>8</c:v>
                </c:pt>
                <c:pt idx="894">
                  <c:v>6</c:v>
                </c:pt>
                <c:pt idx="895">
                  <c:v>5</c:v>
                </c:pt>
                <c:pt idx="896">
                  <c:v>4</c:v>
                </c:pt>
                <c:pt idx="897">
                  <c:v>5</c:v>
                </c:pt>
                <c:pt idx="898">
                  <c:v>5</c:v>
                </c:pt>
                <c:pt idx="899">
                  <c:v>4</c:v>
                </c:pt>
                <c:pt idx="900">
                  <c:v>9</c:v>
                </c:pt>
                <c:pt idx="901">
                  <c:v>8</c:v>
                </c:pt>
                <c:pt idx="902">
                  <c:v>6</c:v>
                </c:pt>
                <c:pt idx="903">
                  <c:v>0</c:v>
                </c:pt>
                <c:pt idx="904">
                  <c:v>0</c:v>
                </c:pt>
                <c:pt idx="905">
                  <c:v>6</c:v>
                </c:pt>
                <c:pt idx="906">
                  <c:v>7</c:v>
                </c:pt>
                <c:pt idx="907">
                  <c:v>0</c:v>
                </c:pt>
                <c:pt idx="908">
                  <c:v>6</c:v>
                </c:pt>
                <c:pt idx="909">
                  <c:v>7</c:v>
                </c:pt>
                <c:pt idx="910">
                  <c:v>5</c:v>
                </c:pt>
                <c:pt idx="911">
                  <c:v>6</c:v>
                </c:pt>
                <c:pt idx="912">
                  <c:v>0</c:v>
                </c:pt>
                <c:pt idx="913">
                  <c:v>6</c:v>
                </c:pt>
                <c:pt idx="914">
                  <c:v>0</c:v>
                </c:pt>
              </c:numCache>
            </c:numRef>
          </c:val>
          <c:extLst>
            <c:ext xmlns:c16="http://schemas.microsoft.com/office/drawing/2014/chart" uri="{C3380CC4-5D6E-409C-BE32-E72D297353CC}">
              <c16:uniqueId val="{00000000-E9A3-47F7-8D8B-8E4B1ABE9761}"/>
            </c:ext>
          </c:extLst>
        </c:ser>
        <c:dLbls>
          <c:showLegendKey val="0"/>
          <c:showVal val="0"/>
          <c:showCatName val="0"/>
          <c:showSerName val="0"/>
          <c:showPercent val="0"/>
          <c:showBubbleSize val="0"/>
        </c:dLbls>
        <c:gapWidth val="49"/>
        <c:axId val="685813880"/>
        <c:axId val="685813224"/>
      </c:barChart>
      <c:catAx>
        <c:axId val="685813880"/>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solidFill>
                <a:latin typeface="+mn-lt"/>
                <a:ea typeface="+mn-ea"/>
                <a:cs typeface="+mn-cs"/>
              </a:defRPr>
            </a:pPr>
            <a:endParaRPr lang="sv-SE"/>
          </a:p>
        </c:txPr>
        <c:crossAx val="685813224"/>
        <c:crosses val="autoZero"/>
        <c:auto val="1"/>
        <c:lblAlgn val="ctr"/>
        <c:lblOffset val="100"/>
        <c:noMultiLvlLbl val="0"/>
      </c:catAx>
      <c:valAx>
        <c:axId val="685813224"/>
        <c:scaling>
          <c:orientation val="minMax"/>
        </c:scaling>
        <c:delete val="0"/>
        <c:axPos val="l"/>
        <c:majorGridlines>
          <c:spPr>
            <a:ln w="9525" cap="flat" cmpd="sng" algn="ctr">
              <a:solidFill>
                <a:schemeClr val="tx1">
                  <a:lumMod val="15000"/>
                  <a:lumOff val="85000"/>
                </a:schemeClr>
              </a:solidFill>
              <a:round/>
            </a:ln>
            <a:effectLst/>
          </c:spPr>
        </c:majorGridlines>
        <c:title>
          <c:tx>
            <c:strRef>
              <c:f>Dödsdag!$B$7</c:f>
              <c:strCache>
                <c:ptCount val="1"/>
                <c:pt idx="0">
                  <c:v>Antal</c:v>
                </c:pt>
              </c:strCache>
            </c:strRef>
          </c:tx>
          <c:layout>
            <c:manualLayout>
              <c:xMode val="edge"/>
              <c:yMode val="edge"/>
              <c:x val="1.7094017094017096E-2"/>
              <c:y val="0.13112002354845834"/>
            </c:manualLayout>
          </c:layout>
          <c:overlay val="0"/>
          <c:spPr>
            <a:noFill/>
            <a:ln>
              <a:noFill/>
            </a:ln>
            <a:effectLst/>
          </c:spPr>
          <c:txPr>
            <a:bodyPr rot="0" spcFirstLastPara="1" vertOverflow="ellipsis" wrap="square" anchor="t" anchorCtr="0"/>
            <a:lstStyle/>
            <a:p>
              <a:pPr>
                <a:defRPr sz="700" b="0" i="0" u="none" strike="noStrike" kern="1200" baseline="0">
                  <a:solidFill>
                    <a:schemeClr val="tx1"/>
                  </a:solidFill>
                  <a:latin typeface="+mn-lt"/>
                  <a:ea typeface="+mn-ea"/>
                  <a:cs typeface="+mn-cs"/>
                </a:defRPr>
              </a:pPr>
              <a:endParaRPr lang="sv-SE"/>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solidFill>
                <a:latin typeface="+mn-lt"/>
                <a:ea typeface="+mn-ea"/>
                <a:cs typeface="+mn-cs"/>
              </a:defRPr>
            </a:pPr>
            <a:endParaRPr lang="sv-SE"/>
          </a:p>
        </c:txPr>
        <c:crossAx val="685813880"/>
        <c:crosses val="autoZero"/>
        <c:crossBetween val="between"/>
      </c:valAx>
      <c:spPr>
        <a:solidFill>
          <a:srgbClr val="FFFFFF"/>
        </a:solid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617590536225707E-2"/>
          <c:y val="0.1881575858294095"/>
          <c:w val="0.91443390089059362"/>
          <c:h val="0.61537394300213577"/>
        </c:manualLayout>
      </c:layout>
      <c:barChart>
        <c:barDir val="col"/>
        <c:grouping val="clustered"/>
        <c:varyColors val="0"/>
        <c:ser>
          <c:idx val="0"/>
          <c:order val="0"/>
          <c:spPr>
            <a:solidFill>
              <a:schemeClr val="accent1"/>
            </a:solidFill>
            <a:ln>
              <a:noFill/>
            </a:ln>
            <a:effectLst/>
          </c:spPr>
          <c:invertIfNegative val="0"/>
          <c:cat>
            <c:strRef>
              <c:f>Vecka!$A$11:$A$143</c:f>
              <c:strCache>
                <c:ptCount val="133"/>
                <c:pt idx="0">
                  <c:v>2020v11</c:v>
                </c:pt>
                <c:pt idx="1">
                  <c:v>2020v12</c:v>
                </c:pt>
                <c:pt idx="2">
                  <c:v>2020v13</c:v>
                </c:pt>
                <c:pt idx="3">
                  <c:v>2020v14</c:v>
                </c:pt>
                <c:pt idx="4">
                  <c:v>2020v15</c:v>
                </c:pt>
                <c:pt idx="5">
                  <c:v>2020v16</c:v>
                </c:pt>
                <c:pt idx="6">
                  <c:v>2020v17</c:v>
                </c:pt>
                <c:pt idx="7">
                  <c:v>2020v18</c:v>
                </c:pt>
                <c:pt idx="8">
                  <c:v>2020v19</c:v>
                </c:pt>
                <c:pt idx="9">
                  <c:v>2020v20</c:v>
                </c:pt>
                <c:pt idx="10">
                  <c:v>2020v21</c:v>
                </c:pt>
                <c:pt idx="11">
                  <c:v>2020v22</c:v>
                </c:pt>
                <c:pt idx="12">
                  <c:v>2020v23</c:v>
                </c:pt>
                <c:pt idx="13">
                  <c:v>2020v24</c:v>
                </c:pt>
                <c:pt idx="14">
                  <c:v>2020v25</c:v>
                </c:pt>
                <c:pt idx="15">
                  <c:v>2020v26</c:v>
                </c:pt>
                <c:pt idx="16">
                  <c:v>2020v27</c:v>
                </c:pt>
                <c:pt idx="17">
                  <c:v>2020v28</c:v>
                </c:pt>
                <c:pt idx="18">
                  <c:v>2020v29</c:v>
                </c:pt>
                <c:pt idx="19">
                  <c:v>2020v30</c:v>
                </c:pt>
                <c:pt idx="20">
                  <c:v>2020v31</c:v>
                </c:pt>
                <c:pt idx="21">
                  <c:v>2020v32</c:v>
                </c:pt>
                <c:pt idx="22">
                  <c:v>2020v33</c:v>
                </c:pt>
                <c:pt idx="23">
                  <c:v>2020v34</c:v>
                </c:pt>
                <c:pt idx="24">
                  <c:v>2020v35</c:v>
                </c:pt>
                <c:pt idx="25">
                  <c:v>2020v36</c:v>
                </c:pt>
                <c:pt idx="26">
                  <c:v>2020v37</c:v>
                </c:pt>
                <c:pt idx="27">
                  <c:v>2020v38</c:v>
                </c:pt>
                <c:pt idx="28">
                  <c:v>2020v39</c:v>
                </c:pt>
                <c:pt idx="29">
                  <c:v>2020v40</c:v>
                </c:pt>
                <c:pt idx="30">
                  <c:v>2020v41</c:v>
                </c:pt>
                <c:pt idx="31">
                  <c:v>2020v42</c:v>
                </c:pt>
                <c:pt idx="32">
                  <c:v>2020v43</c:v>
                </c:pt>
                <c:pt idx="33">
                  <c:v>2020v44</c:v>
                </c:pt>
                <c:pt idx="34">
                  <c:v>2020v45</c:v>
                </c:pt>
                <c:pt idx="35">
                  <c:v>2020v46</c:v>
                </c:pt>
                <c:pt idx="36">
                  <c:v>2020v47</c:v>
                </c:pt>
                <c:pt idx="37">
                  <c:v>2020v48</c:v>
                </c:pt>
                <c:pt idx="38">
                  <c:v>2020v49</c:v>
                </c:pt>
                <c:pt idx="39">
                  <c:v>2020v50</c:v>
                </c:pt>
                <c:pt idx="40">
                  <c:v>2020v51</c:v>
                </c:pt>
                <c:pt idx="41">
                  <c:v>2020v52</c:v>
                </c:pt>
                <c:pt idx="42">
                  <c:v>2020v53</c:v>
                </c:pt>
                <c:pt idx="43">
                  <c:v>2021v01</c:v>
                </c:pt>
                <c:pt idx="44">
                  <c:v>2021v02</c:v>
                </c:pt>
                <c:pt idx="45">
                  <c:v>2021v03</c:v>
                </c:pt>
                <c:pt idx="46">
                  <c:v>2021v04</c:v>
                </c:pt>
                <c:pt idx="47">
                  <c:v>2021v05</c:v>
                </c:pt>
                <c:pt idx="48">
                  <c:v>2021v06</c:v>
                </c:pt>
                <c:pt idx="49">
                  <c:v>2021v07</c:v>
                </c:pt>
                <c:pt idx="50">
                  <c:v>2021v08</c:v>
                </c:pt>
                <c:pt idx="51">
                  <c:v>2021v09</c:v>
                </c:pt>
                <c:pt idx="52">
                  <c:v>2021v10</c:v>
                </c:pt>
                <c:pt idx="53">
                  <c:v>2021v11</c:v>
                </c:pt>
                <c:pt idx="54">
                  <c:v>2021v12</c:v>
                </c:pt>
                <c:pt idx="55">
                  <c:v>2021v13</c:v>
                </c:pt>
                <c:pt idx="56">
                  <c:v>2021v14</c:v>
                </c:pt>
                <c:pt idx="57">
                  <c:v>2021v15</c:v>
                </c:pt>
                <c:pt idx="58">
                  <c:v>2021v16</c:v>
                </c:pt>
                <c:pt idx="59">
                  <c:v>2021v17</c:v>
                </c:pt>
                <c:pt idx="60">
                  <c:v>2021v18</c:v>
                </c:pt>
                <c:pt idx="61">
                  <c:v>2021v19</c:v>
                </c:pt>
                <c:pt idx="62">
                  <c:v>2021v20</c:v>
                </c:pt>
                <c:pt idx="63">
                  <c:v>2021v21</c:v>
                </c:pt>
                <c:pt idx="64">
                  <c:v>2021v22</c:v>
                </c:pt>
                <c:pt idx="65">
                  <c:v>2021v23</c:v>
                </c:pt>
                <c:pt idx="66">
                  <c:v>2021v24</c:v>
                </c:pt>
                <c:pt idx="67">
                  <c:v>2021v25</c:v>
                </c:pt>
                <c:pt idx="68">
                  <c:v>2021v26</c:v>
                </c:pt>
                <c:pt idx="69">
                  <c:v>2021v27</c:v>
                </c:pt>
                <c:pt idx="70">
                  <c:v>2021v28</c:v>
                </c:pt>
                <c:pt idx="71">
                  <c:v>2021v29</c:v>
                </c:pt>
                <c:pt idx="72">
                  <c:v>2021v30</c:v>
                </c:pt>
                <c:pt idx="73">
                  <c:v>2021v31</c:v>
                </c:pt>
                <c:pt idx="74">
                  <c:v>2021v32</c:v>
                </c:pt>
                <c:pt idx="75">
                  <c:v>2021v33</c:v>
                </c:pt>
                <c:pt idx="76">
                  <c:v>2021v34</c:v>
                </c:pt>
                <c:pt idx="77">
                  <c:v>2021v35</c:v>
                </c:pt>
                <c:pt idx="78">
                  <c:v>2021v36</c:v>
                </c:pt>
                <c:pt idx="79">
                  <c:v>2021v37</c:v>
                </c:pt>
                <c:pt idx="80">
                  <c:v>2021v38</c:v>
                </c:pt>
                <c:pt idx="81">
                  <c:v>2021v39</c:v>
                </c:pt>
                <c:pt idx="82">
                  <c:v>2021v40</c:v>
                </c:pt>
                <c:pt idx="83">
                  <c:v>2021v41</c:v>
                </c:pt>
                <c:pt idx="84">
                  <c:v>2021v42</c:v>
                </c:pt>
                <c:pt idx="85">
                  <c:v>2021v43</c:v>
                </c:pt>
                <c:pt idx="86">
                  <c:v>2021v44</c:v>
                </c:pt>
                <c:pt idx="87">
                  <c:v>2021v45</c:v>
                </c:pt>
                <c:pt idx="88">
                  <c:v>2021v46</c:v>
                </c:pt>
                <c:pt idx="89">
                  <c:v>2021v47</c:v>
                </c:pt>
                <c:pt idx="90">
                  <c:v>2021v48</c:v>
                </c:pt>
                <c:pt idx="91">
                  <c:v>2021v49</c:v>
                </c:pt>
                <c:pt idx="92">
                  <c:v>2021v50</c:v>
                </c:pt>
                <c:pt idx="93">
                  <c:v>2021v51</c:v>
                </c:pt>
                <c:pt idx="94">
                  <c:v>2021v52</c:v>
                </c:pt>
                <c:pt idx="95">
                  <c:v>2022v01</c:v>
                </c:pt>
                <c:pt idx="96">
                  <c:v>2022v02</c:v>
                </c:pt>
                <c:pt idx="97">
                  <c:v>2022v03</c:v>
                </c:pt>
                <c:pt idx="98">
                  <c:v>2022v04</c:v>
                </c:pt>
                <c:pt idx="99">
                  <c:v>2022v05</c:v>
                </c:pt>
                <c:pt idx="100">
                  <c:v>2022v06</c:v>
                </c:pt>
                <c:pt idx="101">
                  <c:v>2022v07</c:v>
                </c:pt>
                <c:pt idx="102">
                  <c:v>2022v08</c:v>
                </c:pt>
                <c:pt idx="103">
                  <c:v>2022v09</c:v>
                </c:pt>
                <c:pt idx="104">
                  <c:v>2022v10</c:v>
                </c:pt>
                <c:pt idx="105">
                  <c:v>2022v11</c:v>
                </c:pt>
                <c:pt idx="106">
                  <c:v>2022v12</c:v>
                </c:pt>
                <c:pt idx="107">
                  <c:v>2022v13</c:v>
                </c:pt>
                <c:pt idx="108">
                  <c:v>2022v14</c:v>
                </c:pt>
                <c:pt idx="109">
                  <c:v>2022v15</c:v>
                </c:pt>
                <c:pt idx="110">
                  <c:v>2022v16</c:v>
                </c:pt>
                <c:pt idx="111">
                  <c:v>2022v17</c:v>
                </c:pt>
                <c:pt idx="112">
                  <c:v>2022v18</c:v>
                </c:pt>
                <c:pt idx="113">
                  <c:v>2022v19</c:v>
                </c:pt>
                <c:pt idx="114">
                  <c:v>2022v20</c:v>
                </c:pt>
                <c:pt idx="115">
                  <c:v>2022v21</c:v>
                </c:pt>
                <c:pt idx="116">
                  <c:v>2022v22</c:v>
                </c:pt>
                <c:pt idx="117">
                  <c:v>2022v23</c:v>
                </c:pt>
                <c:pt idx="118">
                  <c:v>2022v24</c:v>
                </c:pt>
                <c:pt idx="119">
                  <c:v>2022v25</c:v>
                </c:pt>
                <c:pt idx="120">
                  <c:v>2022v26</c:v>
                </c:pt>
                <c:pt idx="121">
                  <c:v>2022v27</c:v>
                </c:pt>
                <c:pt idx="122">
                  <c:v>2022v28</c:v>
                </c:pt>
                <c:pt idx="123">
                  <c:v>2022v29</c:v>
                </c:pt>
                <c:pt idx="124">
                  <c:v>2022v30</c:v>
                </c:pt>
                <c:pt idx="125">
                  <c:v>2022v31</c:v>
                </c:pt>
                <c:pt idx="126">
                  <c:v>2022v32</c:v>
                </c:pt>
                <c:pt idx="127">
                  <c:v>2022v33</c:v>
                </c:pt>
                <c:pt idx="128">
                  <c:v>2022v34</c:v>
                </c:pt>
                <c:pt idx="129">
                  <c:v>2022v35</c:v>
                </c:pt>
                <c:pt idx="130">
                  <c:v>2022v36</c:v>
                </c:pt>
                <c:pt idx="131">
                  <c:v>2022v37</c:v>
                </c:pt>
                <c:pt idx="132">
                  <c:v>2022v38</c:v>
                </c:pt>
              </c:strCache>
            </c:strRef>
          </c:cat>
          <c:val>
            <c:numRef>
              <c:f>Vecka!$B$11:$B$143</c:f>
              <c:numCache>
                <c:formatCode>General</c:formatCode>
                <c:ptCount val="133"/>
                <c:pt idx="0">
                  <c:v>0</c:v>
                </c:pt>
                <c:pt idx="1">
                  <c:v>44</c:v>
                </c:pt>
                <c:pt idx="2">
                  <c:v>188</c:v>
                </c:pt>
                <c:pt idx="3">
                  <c:v>472</c:v>
                </c:pt>
                <c:pt idx="4">
                  <c:v>737</c:v>
                </c:pt>
                <c:pt idx="5">
                  <c:v>728</c:v>
                </c:pt>
                <c:pt idx="6">
                  <c:v>594</c:v>
                </c:pt>
                <c:pt idx="7">
                  <c:v>555</c:v>
                </c:pt>
                <c:pt idx="8">
                  <c:v>499</c:v>
                </c:pt>
                <c:pt idx="9">
                  <c:v>382</c:v>
                </c:pt>
                <c:pt idx="10">
                  <c:v>342</c:v>
                </c:pt>
                <c:pt idx="11">
                  <c:v>258</c:v>
                </c:pt>
                <c:pt idx="12">
                  <c:v>254</c:v>
                </c:pt>
                <c:pt idx="13">
                  <c:v>229</c:v>
                </c:pt>
                <c:pt idx="14">
                  <c:v>189</c:v>
                </c:pt>
                <c:pt idx="15">
                  <c:v>133</c:v>
                </c:pt>
                <c:pt idx="16">
                  <c:v>85</c:v>
                </c:pt>
                <c:pt idx="17">
                  <c:v>77</c:v>
                </c:pt>
                <c:pt idx="18">
                  <c:v>65</c:v>
                </c:pt>
                <c:pt idx="19">
                  <c:v>30</c:v>
                </c:pt>
                <c:pt idx="20">
                  <c:v>24</c:v>
                </c:pt>
                <c:pt idx="21">
                  <c:v>24</c:v>
                </c:pt>
                <c:pt idx="22">
                  <c:v>16</c:v>
                </c:pt>
                <c:pt idx="23">
                  <c:v>16</c:v>
                </c:pt>
                <c:pt idx="24">
                  <c:v>13</c:v>
                </c:pt>
                <c:pt idx="25">
                  <c:v>10</c:v>
                </c:pt>
                <c:pt idx="26">
                  <c:v>13</c:v>
                </c:pt>
                <c:pt idx="27">
                  <c:v>9</c:v>
                </c:pt>
                <c:pt idx="28">
                  <c:v>13</c:v>
                </c:pt>
                <c:pt idx="29">
                  <c:v>14</c:v>
                </c:pt>
                <c:pt idx="30">
                  <c:v>21</c:v>
                </c:pt>
                <c:pt idx="31">
                  <c:v>16</c:v>
                </c:pt>
                <c:pt idx="32">
                  <c:v>34</c:v>
                </c:pt>
                <c:pt idx="33">
                  <c:v>73</c:v>
                </c:pt>
                <c:pt idx="34">
                  <c:v>141</c:v>
                </c:pt>
                <c:pt idx="35">
                  <c:v>194</c:v>
                </c:pt>
                <c:pt idx="36">
                  <c:v>305</c:v>
                </c:pt>
                <c:pt idx="37">
                  <c:v>355</c:v>
                </c:pt>
                <c:pt idx="38">
                  <c:v>414</c:v>
                </c:pt>
                <c:pt idx="39">
                  <c:v>418</c:v>
                </c:pt>
                <c:pt idx="40">
                  <c:v>536</c:v>
                </c:pt>
                <c:pt idx="41">
                  <c:v>554</c:v>
                </c:pt>
                <c:pt idx="42">
                  <c:v>604</c:v>
                </c:pt>
                <c:pt idx="43">
                  <c:v>587</c:v>
                </c:pt>
                <c:pt idx="44">
                  <c:v>566</c:v>
                </c:pt>
                <c:pt idx="45">
                  <c:v>482</c:v>
                </c:pt>
                <c:pt idx="46">
                  <c:v>376</c:v>
                </c:pt>
                <c:pt idx="47">
                  <c:v>261</c:v>
                </c:pt>
                <c:pt idx="48">
                  <c:v>188</c:v>
                </c:pt>
                <c:pt idx="49">
                  <c:v>146</c:v>
                </c:pt>
                <c:pt idx="50">
                  <c:v>132</c:v>
                </c:pt>
                <c:pt idx="51">
                  <c:v>136</c:v>
                </c:pt>
                <c:pt idx="52">
                  <c:v>129</c:v>
                </c:pt>
                <c:pt idx="53">
                  <c:v>132</c:v>
                </c:pt>
                <c:pt idx="54">
                  <c:v>121</c:v>
                </c:pt>
                <c:pt idx="55">
                  <c:v>141</c:v>
                </c:pt>
                <c:pt idx="56">
                  <c:v>133</c:v>
                </c:pt>
                <c:pt idx="57">
                  <c:v>132</c:v>
                </c:pt>
                <c:pt idx="58">
                  <c:v>141</c:v>
                </c:pt>
                <c:pt idx="59">
                  <c:v>115</c:v>
                </c:pt>
                <c:pt idx="60">
                  <c:v>109</c:v>
                </c:pt>
                <c:pt idx="61">
                  <c:v>113</c:v>
                </c:pt>
                <c:pt idx="62">
                  <c:v>80</c:v>
                </c:pt>
                <c:pt idx="63">
                  <c:v>59</c:v>
                </c:pt>
                <c:pt idx="64">
                  <c:v>39</c:v>
                </c:pt>
                <c:pt idx="65">
                  <c:v>32</c:v>
                </c:pt>
                <c:pt idx="66">
                  <c:v>24</c:v>
                </c:pt>
                <c:pt idx="67">
                  <c:v>18</c:v>
                </c:pt>
                <c:pt idx="68">
                  <c:v>13</c:v>
                </c:pt>
                <c:pt idx="69">
                  <c:v>7</c:v>
                </c:pt>
                <c:pt idx="70">
                  <c:v>0</c:v>
                </c:pt>
                <c:pt idx="71">
                  <c:v>8</c:v>
                </c:pt>
                <c:pt idx="72">
                  <c:v>5</c:v>
                </c:pt>
                <c:pt idx="73">
                  <c:v>8</c:v>
                </c:pt>
                <c:pt idx="74">
                  <c:v>9</c:v>
                </c:pt>
                <c:pt idx="75">
                  <c:v>9</c:v>
                </c:pt>
                <c:pt idx="76">
                  <c:v>19</c:v>
                </c:pt>
                <c:pt idx="77">
                  <c:v>27</c:v>
                </c:pt>
                <c:pt idx="78">
                  <c:v>40</c:v>
                </c:pt>
                <c:pt idx="79">
                  <c:v>48</c:v>
                </c:pt>
                <c:pt idx="80">
                  <c:v>39</c:v>
                </c:pt>
                <c:pt idx="81">
                  <c:v>34</c:v>
                </c:pt>
                <c:pt idx="82">
                  <c:v>45</c:v>
                </c:pt>
                <c:pt idx="83">
                  <c:v>29</c:v>
                </c:pt>
                <c:pt idx="84">
                  <c:v>19</c:v>
                </c:pt>
                <c:pt idx="85">
                  <c:v>23</c:v>
                </c:pt>
                <c:pt idx="86">
                  <c:v>28</c:v>
                </c:pt>
                <c:pt idx="87">
                  <c:v>24</c:v>
                </c:pt>
                <c:pt idx="88">
                  <c:v>27</c:v>
                </c:pt>
                <c:pt idx="89">
                  <c:v>9</c:v>
                </c:pt>
                <c:pt idx="90">
                  <c:v>21</c:v>
                </c:pt>
                <c:pt idx="91">
                  <c:v>28</c:v>
                </c:pt>
                <c:pt idx="92">
                  <c:v>48</c:v>
                </c:pt>
                <c:pt idx="93">
                  <c:v>40</c:v>
                </c:pt>
                <c:pt idx="94">
                  <c:v>59</c:v>
                </c:pt>
                <c:pt idx="95">
                  <c:v>90</c:v>
                </c:pt>
                <c:pt idx="96">
                  <c:v>119</c:v>
                </c:pt>
                <c:pt idx="97">
                  <c:v>154</c:v>
                </c:pt>
                <c:pt idx="98">
                  <c:v>186</c:v>
                </c:pt>
                <c:pt idx="99">
                  <c:v>197</c:v>
                </c:pt>
                <c:pt idx="100">
                  <c:v>167</c:v>
                </c:pt>
                <c:pt idx="101">
                  <c:v>171</c:v>
                </c:pt>
                <c:pt idx="102">
                  <c:v>152</c:v>
                </c:pt>
                <c:pt idx="103">
                  <c:v>144</c:v>
                </c:pt>
                <c:pt idx="104">
                  <c:v>79</c:v>
                </c:pt>
                <c:pt idx="105">
                  <c:v>93</c:v>
                </c:pt>
                <c:pt idx="106">
                  <c:v>72</c:v>
                </c:pt>
                <c:pt idx="107">
                  <c:v>52</c:v>
                </c:pt>
                <c:pt idx="108">
                  <c:v>62</c:v>
                </c:pt>
                <c:pt idx="109">
                  <c:v>33</c:v>
                </c:pt>
                <c:pt idx="110">
                  <c:v>23</c:v>
                </c:pt>
                <c:pt idx="111">
                  <c:v>18</c:v>
                </c:pt>
                <c:pt idx="112">
                  <c:v>19</c:v>
                </c:pt>
                <c:pt idx="113">
                  <c:v>17</c:v>
                </c:pt>
                <c:pt idx="114">
                  <c:v>12</c:v>
                </c:pt>
                <c:pt idx="115">
                  <c:v>13</c:v>
                </c:pt>
                <c:pt idx="116">
                  <c:v>9</c:v>
                </c:pt>
                <c:pt idx="117">
                  <c:v>9</c:v>
                </c:pt>
                <c:pt idx="118">
                  <c:v>12</c:v>
                </c:pt>
                <c:pt idx="119">
                  <c:v>15</c:v>
                </c:pt>
                <c:pt idx="120">
                  <c:v>24</c:v>
                </c:pt>
                <c:pt idx="121">
                  <c:v>33</c:v>
                </c:pt>
                <c:pt idx="122">
                  <c:v>37</c:v>
                </c:pt>
                <c:pt idx="123">
                  <c:v>56</c:v>
                </c:pt>
                <c:pt idx="124">
                  <c:v>38</c:v>
                </c:pt>
                <c:pt idx="125">
                  <c:v>45</c:v>
                </c:pt>
                <c:pt idx="126">
                  <c:v>46</c:v>
                </c:pt>
                <c:pt idx="127">
                  <c:v>68</c:v>
                </c:pt>
                <c:pt idx="128">
                  <c:v>33</c:v>
                </c:pt>
                <c:pt idx="129">
                  <c:v>34</c:v>
                </c:pt>
                <c:pt idx="130">
                  <c:v>38</c:v>
                </c:pt>
                <c:pt idx="131">
                  <c:v>36</c:v>
                </c:pt>
                <c:pt idx="132">
                  <c:v>31</c:v>
                </c:pt>
              </c:numCache>
            </c:numRef>
          </c:val>
          <c:extLst>
            <c:ext xmlns:c16="http://schemas.microsoft.com/office/drawing/2014/chart" uri="{C3380CC4-5D6E-409C-BE32-E72D297353CC}">
              <c16:uniqueId val="{00000000-8854-4C10-99D7-A0DBDC9671C4}"/>
            </c:ext>
          </c:extLst>
        </c:ser>
        <c:dLbls>
          <c:showLegendKey val="0"/>
          <c:showVal val="0"/>
          <c:showCatName val="0"/>
          <c:showSerName val="0"/>
          <c:showPercent val="0"/>
          <c:showBubbleSize val="0"/>
        </c:dLbls>
        <c:gapWidth val="49"/>
        <c:axId val="685813880"/>
        <c:axId val="685813224"/>
      </c:barChart>
      <c:catAx>
        <c:axId val="685813880"/>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solidFill>
                <a:latin typeface="+mn-lt"/>
                <a:ea typeface="+mn-ea"/>
                <a:cs typeface="+mn-cs"/>
              </a:defRPr>
            </a:pPr>
            <a:endParaRPr lang="sv-SE"/>
          </a:p>
        </c:txPr>
        <c:crossAx val="685813224"/>
        <c:crosses val="autoZero"/>
        <c:auto val="1"/>
        <c:lblAlgn val="ctr"/>
        <c:lblOffset val="100"/>
        <c:noMultiLvlLbl val="0"/>
      </c:catAx>
      <c:valAx>
        <c:axId val="685813224"/>
        <c:scaling>
          <c:orientation val="minMax"/>
        </c:scaling>
        <c:delete val="0"/>
        <c:axPos val="l"/>
        <c:majorGridlines>
          <c:spPr>
            <a:ln w="9525" cap="flat" cmpd="sng" algn="ctr">
              <a:solidFill>
                <a:schemeClr val="tx1">
                  <a:lumMod val="15000"/>
                  <a:lumOff val="85000"/>
                </a:schemeClr>
              </a:solidFill>
              <a:round/>
            </a:ln>
            <a:effectLst/>
          </c:spPr>
        </c:majorGridlines>
        <c:title>
          <c:tx>
            <c:strRef>
              <c:f>"Antal"</c:f>
              <c:strCache>
                <c:ptCount val="1"/>
                <c:pt idx="0">
                  <c:v>Antal</c:v>
                </c:pt>
              </c:strCache>
            </c:strRef>
          </c:tx>
          <c:layout>
            <c:manualLayout>
              <c:xMode val="edge"/>
              <c:yMode val="edge"/>
              <c:x val="1.7094017094017096E-2"/>
              <c:y val="0.13112002354845834"/>
            </c:manualLayout>
          </c:layout>
          <c:overlay val="0"/>
          <c:spPr>
            <a:noFill/>
            <a:ln>
              <a:noFill/>
            </a:ln>
            <a:effectLst/>
          </c:spPr>
          <c:txPr>
            <a:bodyPr rot="0" spcFirstLastPara="1" vertOverflow="ellipsis" wrap="square" anchor="t" anchorCtr="0"/>
            <a:lstStyle/>
            <a:p>
              <a:pPr>
                <a:defRPr sz="700" b="0" i="0" u="none" strike="noStrike" kern="1200" baseline="0">
                  <a:solidFill>
                    <a:schemeClr val="tx1"/>
                  </a:solidFill>
                  <a:latin typeface="+mn-lt"/>
                  <a:ea typeface="+mn-ea"/>
                  <a:cs typeface="+mn-cs"/>
                </a:defRPr>
              </a:pPr>
              <a:endParaRPr lang="sv-SE"/>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solidFill>
                <a:latin typeface="+mn-lt"/>
                <a:ea typeface="+mn-ea"/>
                <a:cs typeface="+mn-cs"/>
              </a:defRPr>
            </a:pPr>
            <a:endParaRPr lang="sv-SE"/>
          </a:p>
        </c:txPr>
        <c:crossAx val="685813880"/>
        <c:crosses val="autoZero"/>
        <c:crossBetween val="between"/>
      </c:valAx>
      <c:spPr>
        <a:solidFill>
          <a:srgbClr val="FFFFFF"/>
        </a:solid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617590536225707E-2"/>
          <c:y val="0.1881575858294095"/>
          <c:w val="0.91443390089059362"/>
          <c:h val="0.61537394300213577"/>
        </c:manualLayout>
      </c:layout>
      <c:barChart>
        <c:barDir val="col"/>
        <c:grouping val="clustered"/>
        <c:varyColors val="0"/>
        <c:ser>
          <c:idx val="0"/>
          <c:order val="0"/>
          <c:spPr>
            <a:solidFill>
              <a:schemeClr val="accent1"/>
            </a:solidFill>
            <a:ln>
              <a:noFill/>
            </a:ln>
            <a:effectLst/>
          </c:spPr>
          <c:invertIfNegative val="0"/>
          <c:cat>
            <c:strRef>
              <c:f>Vecka!$A$11:$A$143</c:f>
              <c:strCache>
                <c:ptCount val="133"/>
                <c:pt idx="0">
                  <c:v>2020v11</c:v>
                </c:pt>
                <c:pt idx="1">
                  <c:v>2020v12</c:v>
                </c:pt>
                <c:pt idx="2">
                  <c:v>2020v13</c:v>
                </c:pt>
                <c:pt idx="3">
                  <c:v>2020v14</c:v>
                </c:pt>
                <c:pt idx="4">
                  <c:v>2020v15</c:v>
                </c:pt>
                <c:pt idx="5">
                  <c:v>2020v16</c:v>
                </c:pt>
                <c:pt idx="6">
                  <c:v>2020v17</c:v>
                </c:pt>
                <c:pt idx="7">
                  <c:v>2020v18</c:v>
                </c:pt>
                <c:pt idx="8">
                  <c:v>2020v19</c:v>
                </c:pt>
                <c:pt idx="9">
                  <c:v>2020v20</c:v>
                </c:pt>
                <c:pt idx="10">
                  <c:v>2020v21</c:v>
                </c:pt>
                <c:pt idx="11">
                  <c:v>2020v22</c:v>
                </c:pt>
                <c:pt idx="12">
                  <c:v>2020v23</c:v>
                </c:pt>
                <c:pt idx="13">
                  <c:v>2020v24</c:v>
                </c:pt>
                <c:pt idx="14">
                  <c:v>2020v25</c:v>
                </c:pt>
                <c:pt idx="15">
                  <c:v>2020v26</c:v>
                </c:pt>
                <c:pt idx="16">
                  <c:v>2020v27</c:v>
                </c:pt>
                <c:pt idx="17">
                  <c:v>2020v28</c:v>
                </c:pt>
                <c:pt idx="18">
                  <c:v>2020v29</c:v>
                </c:pt>
                <c:pt idx="19">
                  <c:v>2020v30</c:v>
                </c:pt>
                <c:pt idx="20">
                  <c:v>2020v31</c:v>
                </c:pt>
                <c:pt idx="21">
                  <c:v>2020v32</c:v>
                </c:pt>
                <c:pt idx="22">
                  <c:v>2020v33</c:v>
                </c:pt>
                <c:pt idx="23">
                  <c:v>2020v34</c:v>
                </c:pt>
                <c:pt idx="24">
                  <c:v>2020v35</c:v>
                </c:pt>
                <c:pt idx="25">
                  <c:v>2020v36</c:v>
                </c:pt>
                <c:pt idx="26">
                  <c:v>2020v37</c:v>
                </c:pt>
                <c:pt idx="27">
                  <c:v>2020v38</c:v>
                </c:pt>
                <c:pt idx="28">
                  <c:v>2020v39</c:v>
                </c:pt>
                <c:pt idx="29">
                  <c:v>2020v40</c:v>
                </c:pt>
                <c:pt idx="30">
                  <c:v>2020v41</c:v>
                </c:pt>
                <c:pt idx="31">
                  <c:v>2020v42</c:v>
                </c:pt>
                <c:pt idx="32">
                  <c:v>2020v43</c:v>
                </c:pt>
                <c:pt idx="33">
                  <c:v>2020v44</c:v>
                </c:pt>
                <c:pt idx="34">
                  <c:v>2020v45</c:v>
                </c:pt>
                <c:pt idx="35">
                  <c:v>2020v46</c:v>
                </c:pt>
                <c:pt idx="36">
                  <c:v>2020v47</c:v>
                </c:pt>
                <c:pt idx="37">
                  <c:v>2020v48</c:v>
                </c:pt>
                <c:pt idx="38">
                  <c:v>2020v49</c:v>
                </c:pt>
                <c:pt idx="39">
                  <c:v>2020v50</c:v>
                </c:pt>
                <c:pt idx="40">
                  <c:v>2020v51</c:v>
                </c:pt>
                <c:pt idx="41">
                  <c:v>2020v52</c:v>
                </c:pt>
                <c:pt idx="42">
                  <c:v>2020v53</c:v>
                </c:pt>
                <c:pt idx="43">
                  <c:v>2021v01</c:v>
                </c:pt>
                <c:pt idx="44">
                  <c:v>2021v02</c:v>
                </c:pt>
                <c:pt idx="45">
                  <c:v>2021v03</c:v>
                </c:pt>
                <c:pt idx="46">
                  <c:v>2021v04</c:v>
                </c:pt>
                <c:pt idx="47">
                  <c:v>2021v05</c:v>
                </c:pt>
                <c:pt idx="48">
                  <c:v>2021v06</c:v>
                </c:pt>
                <c:pt idx="49">
                  <c:v>2021v07</c:v>
                </c:pt>
                <c:pt idx="50">
                  <c:v>2021v08</c:v>
                </c:pt>
                <c:pt idx="51">
                  <c:v>2021v09</c:v>
                </c:pt>
                <c:pt idx="52">
                  <c:v>2021v10</c:v>
                </c:pt>
                <c:pt idx="53">
                  <c:v>2021v11</c:v>
                </c:pt>
                <c:pt idx="54">
                  <c:v>2021v12</c:v>
                </c:pt>
                <c:pt idx="55">
                  <c:v>2021v13</c:v>
                </c:pt>
                <c:pt idx="56">
                  <c:v>2021v14</c:v>
                </c:pt>
                <c:pt idx="57">
                  <c:v>2021v15</c:v>
                </c:pt>
                <c:pt idx="58">
                  <c:v>2021v16</c:v>
                </c:pt>
                <c:pt idx="59">
                  <c:v>2021v17</c:v>
                </c:pt>
                <c:pt idx="60">
                  <c:v>2021v18</c:v>
                </c:pt>
                <c:pt idx="61">
                  <c:v>2021v19</c:v>
                </c:pt>
                <c:pt idx="62">
                  <c:v>2021v20</c:v>
                </c:pt>
                <c:pt idx="63">
                  <c:v>2021v21</c:v>
                </c:pt>
                <c:pt idx="64">
                  <c:v>2021v22</c:v>
                </c:pt>
                <c:pt idx="65">
                  <c:v>2021v23</c:v>
                </c:pt>
                <c:pt idx="66">
                  <c:v>2021v24</c:v>
                </c:pt>
                <c:pt idx="67">
                  <c:v>2021v25</c:v>
                </c:pt>
                <c:pt idx="68">
                  <c:v>2021v26</c:v>
                </c:pt>
                <c:pt idx="69">
                  <c:v>2021v27</c:v>
                </c:pt>
                <c:pt idx="70">
                  <c:v>2021v28</c:v>
                </c:pt>
                <c:pt idx="71">
                  <c:v>2021v29</c:v>
                </c:pt>
                <c:pt idx="72">
                  <c:v>2021v30</c:v>
                </c:pt>
                <c:pt idx="73">
                  <c:v>2021v31</c:v>
                </c:pt>
                <c:pt idx="74">
                  <c:v>2021v32</c:v>
                </c:pt>
                <c:pt idx="75">
                  <c:v>2021v33</c:v>
                </c:pt>
                <c:pt idx="76">
                  <c:v>2021v34</c:v>
                </c:pt>
                <c:pt idx="77">
                  <c:v>2021v35</c:v>
                </c:pt>
                <c:pt idx="78">
                  <c:v>2021v36</c:v>
                </c:pt>
                <c:pt idx="79">
                  <c:v>2021v37</c:v>
                </c:pt>
                <c:pt idx="80">
                  <c:v>2021v38</c:v>
                </c:pt>
                <c:pt idx="81">
                  <c:v>2021v39</c:v>
                </c:pt>
                <c:pt idx="82">
                  <c:v>2021v40</c:v>
                </c:pt>
                <c:pt idx="83">
                  <c:v>2021v41</c:v>
                </c:pt>
                <c:pt idx="84">
                  <c:v>2021v42</c:v>
                </c:pt>
                <c:pt idx="85">
                  <c:v>2021v43</c:v>
                </c:pt>
                <c:pt idx="86">
                  <c:v>2021v44</c:v>
                </c:pt>
                <c:pt idx="87">
                  <c:v>2021v45</c:v>
                </c:pt>
                <c:pt idx="88">
                  <c:v>2021v46</c:v>
                </c:pt>
                <c:pt idx="89">
                  <c:v>2021v47</c:v>
                </c:pt>
                <c:pt idx="90">
                  <c:v>2021v48</c:v>
                </c:pt>
                <c:pt idx="91">
                  <c:v>2021v49</c:v>
                </c:pt>
                <c:pt idx="92">
                  <c:v>2021v50</c:v>
                </c:pt>
                <c:pt idx="93">
                  <c:v>2021v51</c:v>
                </c:pt>
                <c:pt idx="94">
                  <c:v>2021v52</c:v>
                </c:pt>
                <c:pt idx="95">
                  <c:v>2022v01</c:v>
                </c:pt>
                <c:pt idx="96">
                  <c:v>2022v02</c:v>
                </c:pt>
                <c:pt idx="97">
                  <c:v>2022v03</c:v>
                </c:pt>
                <c:pt idx="98">
                  <c:v>2022v04</c:v>
                </c:pt>
                <c:pt idx="99">
                  <c:v>2022v05</c:v>
                </c:pt>
                <c:pt idx="100">
                  <c:v>2022v06</c:v>
                </c:pt>
                <c:pt idx="101">
                  <c:v>2022v07</c:v>
                </c:pt>
                <c:pt idx="102">
                  <c:v>2022v08</c:v>
                </c:pt>
                <c:pt idx="103">
                  <c:v>2022v09</c:v>
                </c:pt>
                <c:pt idx="104">
                  <c:v>2022v10</c:v>
                </c:pt>
                <c:pt idx="105">
                  <c:v>2022v11</c:v>
                </c:pt>
                <c:pt idx="106">
                  <c:v>2022v12</c:v>
                </c:pt>
                <c:pt idx="107">
                  <c:v>2022v13</c:v>
                </c:pt>
                <c:pt idx="108">
                  <c:v>2022v14</c:v>
                </c:pt>
                <c:pt idx="109">
                  <c:v>2022v15</c:v>
                </c:pt>
                <c:pt idx="110">
                  <c:v>2022v16</c:v>
                </c:pt>
                <c:pt idx="111">
                  <c:v>2022v17</c:v>
                </c:pt>
                <c:pt idx="112">
                  <c:v>2022v18</c:v>
                </c:pt>
                <c:pt idx="113">
                  <c:v>2022v19</c:v>
                </c:pt>
                <c:pt idx="114">
                  <c:v>2022v20</c:v>
                </c:pt>
                <c:pt idx="115">
                  <c:v>2022v21</c:v>
                </c:pt>
                <c:pt idx="116">
                  <c:v>2022v22</c:v>
                </c:pt>
                <c:pt idx="117">
                  <c:v>2022v23</c:v>
                </c:pt>
                <c:pt idx="118">
                  <c:v>2022v24</c:v>
                </c:pt>
                <c:pt idx="119">
                  <c:v>2022v25</c:v>
                </c:pt>
                <c:pt idx="120">
                  <c:v>2022v26</c:v>
                </c:pt>
                <c:pt idx="121">
                  <c:v>2022v27</c:v>
                </c:pt>
                <c:pt idx="122">
                  <c:v>2022v28</c:v>
                </c:pt>
                <c:pt idx="123">
                  <c:v>2022v29</c:v>
                </c:pt>
                <c:pt idx="124">
                  <c:v>2022v30</c:v>
                </c:pt>
                <c:pt idx="125">
                  <c:v>2022v31</c:v>
                </c:pt>
                <c:pt idx="126">
                  <c:v>2022v32</c:v>
                </c:pt>
                <c:pt idx="127">
                  <c:v>2022v33</c:v>
                </c:pt>
                <c:pt idx="128">
                  <c:v>2022v34</c:v>
                </c:pt>
                <c:pt idx="129">
                  <c:v>2022v35</c:v>
                </c:pt>
                <c:pt idx="130">
                  <c:v>2022v36</c:v>
                </c:pt>
                <c:pt idx="131">
                  <c:v>2022v37</c:v>
                </c:pt>
                <c:pt idx="132">
                  <c:v>2022v38</c:v>
                </c:pt>
              </c:strCache>
            </c:strRef>
          </c:cat>
          <c:val>
            <c:numRef>
              <c:f>Vecka!$D$11:$D$143</c:f>
              <c:numCache>
                <c:formatCode>General</c:formatCode>
                <c:ptCount val="133"/>
                <c:pt idx="0">
                  <c:v>0</c:v>
                </c:pt>
                <c:pt idx="1">
                  <c:v>13</c:v>
                </c:pt>
                <c:pt idx="2">
                  <c:v>54</c:v>
                </c:pt>
                <c:pt idx="3">
                  <c:v>197</c:v>
                </c:pt>
                <c:pt idx="4">
                  <c:v>320</c:v>
                </c:pt>
                <c:pt idx="5">
                  <c:v>396</c:v>
                </c:pt>
                <c:pt idx="6">
                  <c:v>292</c:v>
                </c:pt>
                <c:pt idx="7">
                  <c:v>293</c:v>
                </c:pt>
                <c:pt idx="8">
                  <c:v>250</c:v>
                </c:pt>
                <c:pt idx="9">
                  <c:v>194</c:v>
                </c:pt>
                <c:pt idx="10">
                  <c:v>165</c:v>
                </c:pt>
                <c:pt idx="11">
                  <c:v>100</c:v>
                </c:pt>
                <c:pt idx="12">
                  <c:v>95</c:v>
                </c:pt>
                <c:pt idx="13">
                  <c:v>100</c:v>
                </c:pt>
                <c:pt idx="14">
                  <c:v>84</c:v>
                </c:pt>
                <c:pt idx="15">
                  <c:v>65</c:v>
                </c:pt>
                <c:pt idx="16">
                  <c:v>45</c:v>
                </c:pt>
                <c:pt idx="17">
                  <c:v>37</c:v>
                </c:pt>
                <c:pt idx="18">
                  <c:v>26</c:v>
                </c:pt>
                <c:pt idx="19">
                  <c:v>14</c:v>
                </c:pt>
                <c:pt idx="20">
                  <c:v>6</c:v>
                </c:pt>
                <c:pt idx="21">
                  <c:v>10</c:v>
                </c:pt>
                <c:pt idx="22">
                  <c:v>7</c:v>
                </c:pt>
                <c:pt idx="23">
                  <c:v>4</c:v>
                </c:pt>
                <c:pt idx="24">
                  <c:v>0</c:v>
                </c:pt>
                <c:pt idx="25">
                  <c:v>0</c:v>
                </c:pt>
                <c:pt idx="26">
                  <c:v>4</c:v>
                </c:pt>
                <c:pt idx="27">
                  <c:v>0</c:v>
                </c:pt>
                <c:pt idx="28">
                  <c:v>0</c:v>
                </c:pt>
                <c:pt idx="29">
                  <c:v>6</c:v>
                </c:pt>
                <c:pt idx="30">
                  <c:v>8</c:v>
                </c:pt>
                <c:pt idx="31">
                  <c:v>7</c:v>
                </c:pt>
                <c:pt idx="32">
                  <c:v>20</c:v>
                </c:pt>
                <c:pt idx="33">
                  <c:v>49</c:v>
                </c:pt>
                <c:pt idx="34">
                  <c:v>65</c:v>
                </c:pt>
                <c:pt idx="35">
                  <c:v>99</c:v>
                </c:pt>
                <c:pt idx="36">
                  <c:v>181</c:v>
                </c:pt>
                <c:pt idx="37">
                  <c:v>176</c:v>
                </c:pt>
                <c:pt idx="38">
                  <c:v>194</c:v>
                </c:pt>
                <c:pt idx="39">
                  <c:v>236</c:v>
                </c:pt>
                <c:pt idx="40">
                  <c:v>246</c:v>
                </c:pt>
                <c:pt idx="41">
                  <c:v>253</c:v>
                </c:pt>
                <c:pt idx="42">
                  <c:v>256</c:v>
                </c:pt>
                <c:pt idx="43">
                  <c:v>261</c:v>
                </c:pt>
                <c:pt idx="44">
                  <c:v>227</c:v>
                </c:pt>
                <c:pt idx="45">
                  <c:v>178</c:v>
                </c:pt>
                <c:pt idx="46">
                  <c:v>152</c:v>
                </c:pt>
                <c:pt idx="47">
                  <c:v>109</c:v>
                </c:pt>
                <c:pt idx="48">
                  <c:v>49</c:v>
                </c:pt>
                <c:pt idx="49">
                  <c:v>34</c:v>
                </c:pt>
                <c:pt idx="50">
                  <c:v>17</c:v>
                </c:pt>
                <c:pt idx="51">
                  <c:v>14</c:v>
                </c:pt>
                <c:pt idx="52">
                  <c:v>11</c:v>
                </c:pt>
                <c:pt idx="53">
                  <c:v>8</c:v>
                </c:pt>
                <c:pt idx="54">
                  <c:v>7</c:v>
                </c:pt>
                <c:pt idx="55">
                  <c:v>10</c:v>
                </c:pt>
                <c:pt idx="56">
                  <c:v>6</c:v>
                </c:pt>
                <c:pt idx="57">
                  <c:v>11</c:v>
                </c:pt>
                <c:pt idx="58">
                  <c:v>10</c:v>
                </c:pt>
                <c:pt idx="59">
                  <c:v>8</c:v>
                </c:pt>
                <c:pt idx="60">
                  <c:v>9</c:v>
                </c:pt>
                <c:pt idx="61">
                  <c:v>5</c:v>
                </c:pt>
                <c:pt idx="62">
                  <c:v>6</c:v>
                </c:pt>
                <c:pt idx="63">
                  <c:v>5</c:v>
                </c:pt>
                <c:pt idx="64">
                  <c:v>4</c:v>
                </c:pt>
                <c:pt idx="65">
                  <c:v>5</c:v>
                </c:pt>
                <c:pt idx="66">
                  <c:v>0</c:v>
                </c:pt>
                <c:pt idx="67">
                  <c:v>0</c:v>
                </c:pt>
                <c:pt idx="68">
                  <c:v>0</c:v>
                </c:pt>
                <c:pt idx="69">
                  <c:v>0</c:v>
                </c:pt>
                <c:pt idx="70">
                  <c:v>0</c:v>
                </c:pt>
                <c:pt idx="71">
                  <c:v>0</c:v>
                </c:pt>
                <c:pt idx="72">
                  <c:v>0</c:v>
                </c:pt>
                <c:pt idx="73">
                  <c:v>0</c:v>
                </c:pt>
                <c:pt idx="74">
                  <c:v>0</c:v>
                </c:pt>
                <c:pt idx="75">
                  <c:v>0</c:v>
                </c:pt>
                <c:pt idx="76">
                  <c:v>0</c:v>
                </c:pt>
                <c:pt idx="77">
                  <c:v>7</c:v>
                </c:pt>
                <c:pt idx="78">
                  <c:v>13</c:v>
                </c:pt>
                <c:pt idx="79">
                  <c:v>26</c:v>
                </c:pt>
                <c:pt idx="80">
                  <c:v>20</c:v>
                </c:pt>
                <c:pt idx="81">
                  <c:v>20</c:v>
                </c:pt>
                <c:pt idx="82">
                  <c:v>24</c:v>
                </c:pt>
                <c:pt idx="83">
                  <c:v>11</c:v>
                </c:pt>
                <c:pt idx="84">
                  <c:v>5</c:v>
                </c:pt>
                <c:pt idx="85">
                  <c:v>11</c:v>
                </c:pt>
                <c:pt idx="86">
                  <c:v>6</c:v>
                </c:pt>
                <c:pt idx="87">
                  <c:v>4</c:v>
                </c:pt>
                <c:pt idx="88">
                  <c:v>0</c:v>
                </c:pt>
                <c:pt idx="89">
                  <c:v>0</c:v>
                </c:pt>
                <c:pt idx="90">
                  <c:v>6</c:v>
                </c:pt>
                <c:pt idx="91">
                  <c:v>6</c:v>
                </c:pt>
                <c:pt idx="92">
                  <c:v>10</c:v>
                </c:pt>
                <c:pt idx="93">
                  <c:v>5</c:v>
                </c:pt>
                <c:pt idx="94">
                  <c:v>6</c:v>
                </c:pt>
                <c:pt idx="95">
                  <c:v>22</c:v>
                </c:pt>
                <c:pt idx="96">
                  <c:v>38</c:v>
                </c:pt>
                <c:pt idx="97">
                  <c:v>62</c:v>
                </c:pt>
                <c:pt idx="98">
                  <c:v>72</c:v>
                </c:pt>
                <c:pt idx="99">
                  <c:v>75</c:v>
                </c:pt>
                <c:pt idx="100">
                  <c:v>62</c:v>
                </c:pt>
                <c:pt idx="101">
                  <c:v>69</c:v>
                </c:pt>
                <c:pt idx="102">
                  <c:v>67</c:v>
                </c:pt>
                <c:pt idx="103">
                  <c:v>72</c:v>
                </c:pt>
                <c:pt idx="104">
                  <c:v>34</c:v>
                </c:pt>
                <c:pt idx="105">
                  <c:v>35</c:v>
                </c:pt>
                <c:pt idx="106">
                  <c:v>23</c:v>
                </c:pt>
                <c:pt idx="107">
                  <c:v>19</c:v>
                </c:pt>
                <c:pt idx="108">
                  <c:v>22</c:v>
                </c:pt>
                <c:pt idx="109">
                  <c:v>11</c:v>
                </c:pt>
                <c:pt idx="110">
                  <c:v>0</c:v>
                </c:pt>
                <c:pt idx="111">
                  <c:v>7</c:v>
                </c:pt>
                <c:pt idx="112">
                  <c:v>0</c:v>
                </c:pt>
                <c:pt idx="113">
                  <c:v>5</c:v>
                </c:pt>
                <c:pt idx="114">
                  <c:v>5</c:v>
                </c:pt>
                <c:pt idx="115">
                  <c:v>4</c:v>
                </c:pt>
                <c:pt idx="116">
                  <c:v>6</c:v>
                </c:pt>
                <c:pt idx="117">
                  <c:v>0</c:v>
                </c:pt>
                <c:pt idx="118">
                  <c:v>6</c:v>
                </c:pt>
                <c:pt idx="119">
                  <c:v>10</c:v>
                </c:pt>
                <c:pt idx="120">
                  <c:v>10</c:v>
                </c:pt>
                <c:pt idx="121">
                  <c:v>8</c:v>
                </c:pt>
                <c:pt idx="122">
                  <c:v>14</c:v>
                </c:pt>
                <c:pt idx="123">
                  <c:v>21</c:v>
                </c:pt>
                <c:pt idx="124">
                  <c:v>12</c:v>
                </c:pt>
                <c:pt idx="125">
                  <c:v>20</c:v>
                </c:pt>
                <c:pt idx="126">
                  <c:v>14</c:v>
                </c:pt>
                <c:pt idx="127">
                  <c:v>35</c:v>
                </c:pt>
                <c:pt idx="128">
                  <c:v>17</c:v>
                </c:pt>
                <c:pt idx="129">
                  <c:v>16</c:v>
                </c:pt>
                <c:pt idx="130">
                  <c:v>18</c:v>
                </c:pt>
                <c:pt idx="131">
                  <c:v>13</c:v>
                </c:pt>
                <c:pt idx="132">
                  <c:v>10</c:v>
                </c:pt>
              </c:numCache>
            </c:numRef>
          </c:val>
          <c:extLst>
            <c:ext xmlns:c16="http://schemas.microsoft.com/office/drawing/2014/chart" uri="{C3380CC4-5D6E-409C-BE32-E72D297353CC}">
              <c16:uniqueId val="{00000000-FB75-4C68-B588-772969E963F3}"/>
            </c:ext>
          </c:extLst>
        </c:ser>
        <c:dLbls>
          <c:showLegendKey val="0"/>
          <c:showVal val="0"/>
          <c:showCatName val="0"/>
          <c:showSerName val="0"/>
          <c:showPercent val="0"/>
          <c:showBubbleSize val="0"/>
        </c:dLbls>
        <c:gapWidth val="49"/>
        <c:axId val="685813880"/>
        <c:axId val="685813224"/>
      </c:barChart>
      <c:catAx>
        <c:axId val="685813880"/>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solidFill>
                <a:latin typeface="+mn-lt"/>
                <a:ea typeface="+mn-ea"/>
                <a:cs typeface="+mn-cs"/>
              </a:defRPr>
            </a:pPr>
            <a:endParaRPr lang="sv-SE"/>
          </a:p>
        </c:txPr>
        <c:crossAx val="685813224"/>
        <c:crosses val="autoZero"/>
        <c:auto val="1"/>
        <c:lblAlgn val="ctr"/>
        <c:lblOffset val="100"/>
        <c:noMultiLvlLbl val="0"/>
      </c:catAx>
      <c:valAx>
        <c:axId val="685813224"/>
        <c:scaling>
          <c:orientation val="minMax"/>
        </c:scaling>
        <c:delete val="0"/>
        <c:axPos val="l"/>
        <c:majorGridlines>
          <c:spPr>
            <a:ln w="9525" cap="flat" cmpd="sng" algn="ctr">
              <a:solidFill>
                <a:schemeClr val="tx1">
                  <a:lumMod val="15000"/>
                  <a:lumOff val="85000"/>
                </a:schemeClr>
              </a:solidFill>
              <a:round/>
            </a:ln>
            <a:effectLst/>
          </c:spPr>
        </c:majorGridlines>
        <c:title>
          <c:tx>
            <c:strRef>
              <c:f>"Antal"</c:f>
              <c:strCache>
                <c:ptCount val="1"/>
                <c:pt idx="0">
                  <c:v>Antal</c:v>
                </c:pt>
              </c:strCache>
            </c:strRef>
          </c:tx>
          <c:layout>
            <c:manualLayout>
              <c:xMode val="edge"/>
              <c:yMode val="edge"/>
              <c:x val="1.7094017094017096E-2"/>
              <c:y val="0.13112002354845834"/>
            </c:manualLayout>
          </c:layout>
          <c:overlay val="0"/>
          <c:spPr>
            <a:noFill/>
            <a:ln>
              <a:noFill/>
            </a:ln>
            <a:effectLst/>
          </c:spPr>
          <c:txPr>
            <a:bodyPr rot="0" spcFirstLastPara="1" vertOverflow="ellipsis" wrap="square" anchor="t" anchorCtr="0"/>
            <a:lstStyle/>
            <a:p>
              <a:pPr>
                <a:defRPr sz="700" b="0" i="0" u="none" strike="noStrike" kern="1200" baseline="0">
                  <a:solidFill>
                    <a:schemeClr val="tx1"/>
                  </a:solidFill>
                  <a:latin typeface="+mn-lt"/>
                  <a:ea typeface="+mn-ea"/>
                  <a:cs typeface="+mn-cs"/>
                </a:defRPr>
              </a:pPr>
              <a:endParaRPr lang="sv-SE"/>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solidFill>
                <a:latin typeface="+mn-lt"/>
                <a:ea typeface="+mn-ea"/>
                <a:cs typeface="+mn-cs"/>
              </a:defRPr>
            </a:pPr>
            <a:endParaRPr lang="sv-SE"/>
          </a:p>
        </c:txPr>
        <c:crossAx val="685813880"/>
        <c:crosses val="autoZero"/>
        <c:crossBetween val="between"/>
      </c:valAx>
      <c:spPr>
        <a:solidFill>
          <a:srgbClr val="FFFFFF"/>
        </a:solid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Om statistiken'!A1"/></Relationships>
</file>

<file path=xl/drawings/_rels/drawing11.xml.rels><?xml version="1.0" encoding="UTF-8" standalone="yes"?>
<Relationships xmlns="http://schemas.openxmlformats.org/package/2006/relationships"><Relationship Id="rId1" Type="http://schemas.openxmlformats.org/officeDocument/2006/relationships/hyperlink" Target="#'Om statistiken'!A1"/></Relationships>
</file>

<file path=xl/drawings/_rels/drawing12.xml.rels><?xml version="1.0" encoding="UTF-8" standalone="yes"?>
<Relationships xmlns="http://schemas.openxmlformats.org/package/2006/relationships"><Relationship Id="rId2" Type="http://schemas.openxmlformats.org/officeDocument/2006/relationships/hyperlink" Target="#'Om statistiken'!A1"/><Relationship Id="rId1" Type="http://schemas.openxmlformats.org/officeDocument/2006/relationships/chart" Target="../charts/chart5.xml"/></Relationships>
</file>

<file path=xl/drawings/_rels/drawing14.xml.rels><?xml version="1.0" encoding="UTF-8" standalone="yes"?>
<Relationships xmlns="http://schemas.openxmlformats.org/package/2006/relationships"><Relationship Id="rId1" Type="http://schemas.openxmlformats.org/officeDocument/2006/relationships/hyperlink" Target="#'Om statistiken'!A1"/></Relationships>
</file>

<file path=xl/drawings/_rels/drawing15.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hyperlink" Target="#'Om statistiken'!A1"/></Relationships>
</file>

<file path=xl/drawings/_rels/drawing17.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hyperlink" Target="#'Om statistiken'!A1"/></Relationships>
</file>

<file path=xl/drawings/_rels/drawing2.xml.rels><?xml version="1.0" encoding="UTF-8" standalone="yes"?>
<Relationships xmlns="http://schemas.openxmlformats.org/package/2006/relationships"><Relationship Id="rId1" Type="http://schemas.openxmlformats.org/officeDocument/2006/relationships/hyperlink" Target="#'Om statistiken'!A1"/></Relationships>
</file>

<file path=xl/drawings/_rels/drawing3.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hyperlink" Target="#'Om statistiken'!A1"/><Relationship Id="rId5" Type="http://schemas.openxmlformats.org/officeDocument/2006/relationships/chart" Target="../charts/chart4.xml"/><Relationship Id="rId4" Type="http://schemas.openxmlformats.org/officeDocument/2006/relationships/chart" Target="../charts/chart3.xml"/></Relationships>
</file>

<file path=xl/drawings/_rels/drawing8.xml.rels><?xml version="1.0" encoding="UTF-8" standalone="yes"?>
<Relationships xmlns="http://schemas.openxmlformats.org/package/2006/relationships"><Relationship Id="rId1" Type="http://schemas.openxmlformats.org/officeDocument/2006/relationships/hyperlink" Target="#'Om statistiken'!A1"/></Relationships>
</file>

<file path=xl/drawings/_rels/drawing9.xml.rels><?xml version="1.0" encoding="UTF-8" standalone="yes"?>
<Relationships xmlns="http://schemas.openxmlformats.org/package/2006/relationships"><Relationship Id="rId1" Type="http://schemas.openxmlformats.org/officeDocument/2006/relationships/hyperlink" Target="#'Om statistiken'!A1"/></Relationships>
</file>

<file path=xl/drawings/drawing1.xml><?xml version="1.0" encoding="utf-8"?>
<xdr:wsDr xmlns:xdr="http://schemas.openxmlformats.org/drawingml/2006/spreadsheetDrawing" xmlns:a="http://schemas.openxmlformats.org/drawingml/2006/main">
  <xdr:twoCellAnchor>
    <xdr:from>
      <xdr:col>6</xdr:col>
      <xdr:colOff>47625</xdr:colOff>
      <xdr:row>2</xdr:row>
      <xdr:rowOff>13336</xdr:rowOff>
    </xdr:from>
    <xdr:to>
      <xdr:col>8</xdr:col>
      <xdr:colOff>219075</xdr:colOff>
      <xdr:row>5</xdr:row>
      <xdr:rowOff>9526</xdr:rowOff>
    </xdr:to>
    <xdr:sp macro="" textlink="">
      <xdr:nvSpPr>
        <xdr:cNvPr id="2" name="textruta 1">
          <a:extLst>
            <a:ext uri="{FF2B5EF4-FFF2-40B4-BE49-F238E27FC236}">
              <a16:creationId xmlns:a16="http://schemas.microsoft.com/office/drawing/2014/main" id="{00000000-0008-0000-0000-000002000000}"/>
            </a:ext>
          </a:extLst>
        </xdr:cNvPr>
        <xdr:cNvSpPr txBox="1"/>
      </xdr:nvSpPr>
      <xdr:spPr>
        <a:xfrm>
          <a:off x="10048875" y="956311"/>
          <a:ext cx="2400300" cy="10058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0" lang="sv-SE" sz="800" b="1" i="0" u="none" strike="noStrike" kern="0" cap="none" spc="0" normalizeH="0" baseline="0" noProof="0">
              <a:ln>
                <a:noFill/>
              </a:ln>
              <a:solidFill>
                <a:sysClr val="windowText" lastClr="000000"/>
              </a:solidFill>
              <a:effectLst/>
              <a:uLnTx/>
              <a:uFillTx/>
              <a:latin typeface="+mn-lt"/>
              <a:ea typeface="+mn-ea"/>
              <a:cs typeface="+mn-cs"/>
            </a:rPr>
            <a:t>Kontakt</a:t>
          </a:r>
        </a:p>
        <a:p>
          <a:endParaRPr kumimoji="0" lang="sv-SE" sz="800" b="0" i="0" u="none" strike="noStrike" kern="0" cap="none" spc="0" normalizeH="0" baseline="0" noProof="0">
            <a:ln>
              <a:noFill/>
            </a:ln>
            <a:solidFill>
              <a:sysClr val="windowText" lastClr="000000"/>
            </a:solidFill>
            <a:effectLst/>
            <a:uLnTx/>
            <a:uFillTx/>
            <a:latin typeface="+mn-lt"/>
            <a:ea typeface="+mn-ea"/>
            <a:cs typeface="+mn-cs"/>
          </a:endParaRPr>
        </a:p>
        <a:p>
          <a:r>
            <a:rPr kumimoji="0" lang="sv-SE" sz="800" b="0" i="0" u="none" strike="noStrike" kern="0" cap="none" spc="0" normalizeH="0" baseline="0" noProof="0">
              <a:ln>
                <a:noFill/>
              </a:ln>
              <a:solidFill>
                <a:sysClr val="windowText" lastClr="000000"/>
              </a:solidFill>
              <a:effectLst/>
              <a:uLnTx/>
              <a:uFillTx/>
              <a:latin typeface="+mn-lt"/>
              <a:ea typeface="+mn-ea"/>
              <a:cs typeface="+mn-cs"/>
            </a:rPr>
            <a:t>Anastasia Nyman (epidemiolog) </a:t>
          </a:r>
        </a:p>
        <a:p>
          <a:r>
            <a:rPr kumimoji="0" lang="sv-SE" sz="800" b="0" i="0" u="none" strike="noStrike" kern="0" cap="none" spc="0" normalizeH="0" baseline="0" noProof="0">
              <a:ln>
                <a:noFill/>
              </a:ln>
              <a:solidFill>
                <a:sysClr val="windowText" lastClr="000000"/>
              </a:solidFill>
              <a:effectLst/>
              <a:uLnTx/>
              <a:uFillTx/>
              <a:latin typeface="+mn-lt"/>
              <a:ea typeface="+mn-ea"/>
              <a:cs typeface="+mn-cs"/>
            </a:rPr>
            <a:t>Erik Wahlström (statistikfrågor) </a:t>
          </a:r>
        </a:p>
        <a:p>
          <a:r>
            <a:rPr kumimoji="0" lang="sv-SE" sz="800" b="0" i="0" u="none" strike="noStrike" kern="0" cap="none" spc="0" normalizeH="0" baseline="0" noProof="0">
              <a:ln>
                <a:noFill/>
              </a:ln>
              <a:solidFill>
                <a:sysClr val="windowText" lastClr="000000"/>
              </a:solidFill>
              <a:effectLst/>
              <a:uLnTx/>
              <a:uFillTx/>
              <a:latin typeface="+mn-lt"/>
              <a:ea typeface="+mn-ea"/>
              <a:cs typeface="+mn-cs"/>
            </a:rPr>
            <a:t>Telefon: 075-247 30 00 </a:t>
          </a:r>
        </a:p>
        <a:p>
          <a:r>
            <a:rPr kumimoji="0" lang="sv-SE" sz="800" b="0" i="0" u="none" strike="noStrike" kern="0" cap="none" spc="0" normalizeH="0" baseline="0" noProof="0">
              <a:ln>
                <a:noFill/>
              </a:ln>
              <a:solidFill>
                <a:sysClr val="windowText" lastClr="000000"/>
              </a:solidFill>
              <a:effectLst/>
              <a:uLnTx/>
              <a:uFillTx/>
              <a:latin typeface="+mn-lt"/>
              <a:ea typeface="+mn-ea"/>
              <a:cs typeface="+mn-cs"/>
            </a:rPr>
            <a:t>E-post: anastasia.nyman@socialstyrelsen.se, erik.wahlstrom@socialstyrelsen.se </a:t>
          </a:r>
        </a:p>
        <a:p>
          <a:endParaRPr kumimoji="0" lang="sv-SE" sz="800" b="0"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twoCellAnchor editAs="oneCell">
    <xdr:from>
      <xdr:col>1</xdr:col>
      <xdr:colOff>57150</xdr:colOff>
      <xdr:row>0</xdr:row>
      <xdr:rowOff>95250</xdr:rowOff>
    </xdr:from>
    <xdr:to>
      <xdr:col>2</xdr:col>
      <xdr:colOff>800100</xdr:colOff>
      <xdr:row>0</xdr:row>
      <xdr:rowOff>561975</xdr:rowOff>
    </xdr:to>
    <xdr:pic>
      <xdr:nvPicPr>
        <xdr:cNvPr id="3" name="Bildobjekt 1">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95250"/>
          <a:ext cx="21717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11</xdr:col>
      <xdr:colOff>24848</xdr:colOff>
      <xdr:row>1</xdr:row>
      <xdr:rowOff>16565</xdr:rowOff>
    </xdr:from>
    <xdr:to>
      <xdr:col>13</xdr:col>
      <xdr:colOff>126448</xdr:colOff>
      <xdr:row>2</xdr:row>
      <xdr:rowOff>41965</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600-000003000000}"/>
            </a:ext>
          </a:extLst>
        </xdr:cNvPr>
        <xdr:cNvSpPr/>
      </xdr:nvSpPr>
      <xdr:spPr>
        <a:xfrm>
          <a:off x="7305261" y="480391"/>
          <a:ext cx="1161774" cy="364987"/>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Om Statistiken</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9</xdr:col>
      <xdr:colOff>0</xdr:colOff>
      <xdr:row>1</xdr:row>
      <xdr:rowOff>0</xdr:rowOff>
    </xdr:from>
    <xdr:to>
      <xdr:col>11</xdr:col>
      <xdr:colOff>349250</xdr:colOff>
      <xdr:row>3</xdr:row>
      <xdr:rowOff>25400</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0700-000004000000}"/>
            </a:ext>
          </a:extLst>
        </xdr:cNvPr>
        <xdr:cNvSpPr/>
      </xdr:nvSpPr>
      <xdr:spPr>
        <a:xfrm>
          <a:off x="4991100" y="247650"/>
          <a:ext cx="1168400" cy="3683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Om Statistiken</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10</xdr:col>
      <xdr:colOff>0</xdr:colOff>
      <xdr:row>5</xdr:row>
      <xdr:rowOff>9525</xdr:rowOff>
    </xdr:from>
    <xdr:to>
      <xdr:col>17</xdr:col>
      <xdr:colOff>15875</xdr:colOff>
      <xdr:row>27</xdr:row>
      <xdr:rowOff>9525</xdr:rowOff>
    </xdr:to>
    <xdr:graphicFrame macro="">
      <xdr:nvGraphicFramePr>
        <xdr:cNvPr id="2" name="Diagram 1">
          <a:extLst>
            <a:ext uri="{FF2B5EF4-FFF2-40B4-BE49-F238E27FC236}">
              <a16:creationId xmlns:a16="http://schemas.microsoft.com/office/drawing/2014/main" id="{00000000-0008-0000-0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400050</xdr:colOff>
      <xdr:row>1</xdr:row>
      <xdr:rowOff>0</xdr:rowOff>
    </xdr:from>
    <xdr:to>
      <xdr:col>11</xdr:col>
      <xdr:colOff>92075</xdr:colOff>
      <xdr:row>3</xdr:row>
      <xdr:rowOff>25400</xdr:rowOff>
    </xdr:to>
    <xdr:sp macro="" textlink="">
      <xdr:nvSpPr>
        <xdr:cNvPr id="4" name="Rektangel med rundade hörn 3">
          <a:hlinkClick xmlns:r="http://schemas.openxmlformats.org/officeDocument/2006/relationships" r:id="rId2"/>
          <a:extLst>
            <a:ext uri="{FF2B5EF4-FFF2-40B4-BE49-F238E27FC236}">
              <a16:creationId xmlns:a16="http://schemas.microsoft.com/office/drawing/2014/main" id="{00000000-0008-0000-0800-000004000000}"/>
            </a:ext>
          </a:extLst>
        </xdr:cNvPr>
        <xdr:cNvSpPr/>
      </xdr:nvSpPr>
      <xdr:spPr>
        <a:xfrm>
          <a:off x="4362450" y="247650"/>
          <a:ext cx="1168400" cy="3683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Om Statistiken</a:t>
          </a:r>
        </a:p>
      </xdr:txBody>
    </xdr:sp>
    <xdr:clientData/>
  </xdr:twoCellAnchor>
</xdr:wsDr>
</file>

<file path=xl/drawings/drawing13.xml><?xml version="1.0" encoding="utf-8"?>
<c:userShapes xmlns:c="http://schemas.openxmlformats.org/drawingml/2006/chart">
  <cdr:relSizeAnchor xmlns:cdr="http://schemas.openxmlformats.org/drawingml/2006/chartDrawing">
    <cdr:from>
      <cdr:x>0</cdr:x>
      <cdr:y>0.01137</cdr:y>
    </cdr:from>
    <cdr:to>
      <cdr:x>1</cdr:x>
      <cdr:y>0.08415</cdr:y>
    </cdr:to>
    <cdr:sp macro="" textlink="Folkbokföringslän!$A$1">
      <cdr:nvSpPr>
        <cdr:cNvPr id="2" name="textruta 1"/>
        <cdr:cNvSpPr txBox="1"/>
      </cdr:nvSpPr>
      <cdr:spPr>
        <a:xfrm xmlns:a="http://schemas.openxmlformats.org/drawingml/2006/main">
          <a:off x="50800" y="50800"/>
          <a:ext cx="6975910" cy="32512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BD603A4-C8C1-4F8B-AE8E-C22B3EA4CE3E}" type="TxLink">
            <a:rPr lang="en-US" sz="1000" b="1" i="0" u="none" strike="noStrike">
              <a:solidFill>
                <a:srgbClr val="000000"/>
              </a:solidFill>
              <a:latin typeface="Century Gothic"/>
            </a:rPr>
            <a:pPr/>
            <a:t>Avlidna i covid-19 uppdelat på folkbokföringslän</a:t>
          </a:fld>
          <a:endParaRPr lang="sv-SE" sz="1000" b="1"/>
        </a:p>
      </cdr:txBody>
    </cdr:sp>
  </cdr:relSizeAnchor>
  <cdr:relSizeAnchor xmlns:cdr="http://schemas.openxmlformats.org/drawingml/2006/chartDrawing">
    <cdr:from>
      <cdr:x>0</cdr:x>
      <cdr:y>0.06681</cdr:y>
    </cdr:from>
    <cdr:to>
      <cdr:x>0.9858</cdr:x>
      <cdr:y>0.13959</cdr:y>
    </cdr:to>
    <cdr:sp macro="" textlink="Folkbokföringslän!$A$2">
      <cdr:nvSpPr>
        <cdr:cNvPr id="3" name="textruta 1"/>
        <cdr:cNvSpPr txBox="1"/>
      </cdr:nvSpPr>
      <cdr:spPr>
        <a:xfrm xmlns:a="http://schemas.openxmlformats.org/drawingml/2006/main">
          <a:off x="0" y="250001"/>
          <a:ext cx="3712861" cy="27234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7AAA8AF1-6B70-4A90-A554-D7087EC5C9AD}" type="TxLink">
            <a:rPr lang="en-US" sz="800" b="0" i="0" u="none" strike="noStrike">
              <a:solidFill>
                <a:srgbClr val="000000"/>
              </a:solidFill>
              <a:latin typeface="Century Gothic"/>
            </a:rPr>
            <a:pPr/>
            <a:t>Avlidna i covid-19 enligt dödsorsaksintyg inkomna fram till den 26 september 2022</a:t>
          </a:fld>
          <a:endParaRPr lang="sv-SE" sz="800" b="0"/>
        </a:p>
      </cdr:txBody>
    </cdr:sp>
  </cdr:relSizeAnchor>
  <cdr:relSizeAnchor xmlns:cdr="http://schemas.openxmlformats.org/drawingml/2006/chartDrawing">
    <cdr:from>
      <cdr:x>0</cdr:x>
      <cdr:y>0.94318</cdr:y>
    </cdr:from>
    <cdr:to>
      <cdr:x>1</cdr:x>
      <cdr:y>1</cdr:y>
    </cdr:to>
    <cdr:sp macro="" textlink="">
      <cdr:nvSpPr>
        <cdr:cNvPr id="4" name="textruta 1"/>
        <cdr:cNvSpPr txBox="1"/>
      </cdr:nvSpPr>
      <cdr:spPr>
        <a:xfrm xmlns:a="http://schemas.openxmlformats.org/drawingml/2006/main">
          <a:off x="0" y="3529353"/>
          <a:ext cx="3766343" cy="21261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Källa: dödorsaksintyg, Socialstyrelsen </a:t>
          </a:r>
          <a:endParaRPr lang="sv-SE" sz="700" b="0"/>
        </a:p>
      </cdr:txBody>
    </cdr:sp>
  </cdr:relSizeAnchor>
</c:userShapes>
</file>

<file path=xl/drawings/drawing14.xml><?xml version="1.0" encoding="utf-8"?>
<xdr:wsDr xmlns:xdr="http://schemas.openxmlformats.org/drawingml/2006/spreadsheetDrawing" xmlns:a="http://schemas.openxmlformats.org/drawingml/2006/main">
  <xdr:twoCellAnchor>
    <xdr:from>
      <xdr:col>8</xdr:col>
      <xdr:colOff>0</xdr:colOff>
      <xdr:row>2</xdr:row>
      <xdr:rowOff>0</xdr:rowOff>
    </xdr:from>
    <xdr:to>
      <xdr:col>10</xdr:col>
      <xdr:colOff>232570</xdr:colOff>
      <xdr:row>3</xdr:row>
      <xdr:rowOff>156369</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900-000002000000}"/>
            </a:ext>
          </a:extLst>
        </xdr:cNvPr>
        <xdr:cNvSpPr/>
      </xdr:nvSpPr>
      <xdr:spPr>
        <a:xfrm>
          <a:off x="4391025" y="419100"/>
          <a:ext cx="1175545" cy="327819"/>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Om statistiken</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7</xdr:col>
      <xdr:colOff>9525</xdr:colOff>
      <xdr:row>0</xdr:row>
      <xdr:rowOff>238125</xdr:rowOff>
    </xdr:from>
    <xdr:to>
      <xdr:col>9</xdr:col>
      <xdr:colOff>111125</xdr:colOff>
      <xdr:row>3</xdr:row>
      <xdr:rowOff>15875</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0A00-000004000000}"/>
            </a:ext>
          </a:extLst>
        </xdr:cNvPr>
        <xdr:cNvSpPr/>
      </xdr:nvSpPr>
      <xdr:spPr>
        <a:xfrm>
          <a:off x="4438650" y="238125"/>
          <a:ext cx="1168400" cy="3683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Om Statistiken</a:t>
          </a:r>
        </a:p>
      </xdr:txBody>
    </xdr:sp>
    <xdr:clientData/>
  </xdr:twoCellAnchor>
  <xdr:twoCellAnchor>
    <xdr:from>
      <xdr:col>4</xdr:col>
      <xdr:colOff>9525</xdr:colOff>
      <xdr:row>5</xdr:row>
      <xdr:rowOff>171449</xdr:rowOff>
    </xdr:from>
    <xdr:to>
      <xdr:col>16</xdr:col>
      <xdr:colOff>295275</xdr:colOff>
      <xdr:row>31</xdr:row>
      <xdr:rowOff>9524</xdr:rowOff>
    </xdr:to>
    <xdr:graphicFrame macro="">
      <xdr:nvGraphicFramePr>
        <xdr:cNvPr id="2" name="Diagram 1">
          <a:extLst>
            <a:ext uri="{FF2B5EF4-FFF2-40B4-BE49-F238E27FC236}">
              <a16:creationId xmlns:a16="http://schemas.microsoft.com/office/drawing/2014/main" id="{00000000-0008-0000-0A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6.xml><?xml version="1.0" encoding="utf-8"?>
<c:userShapes xmlns:c="http://schemas.openxmlformats.org/drawingml/2006/chart">
  <cdr:relSizeAnchor xmlns:cdr="http://schemas.openxmlformats.org/drawingml/2006/chartDrawing">
    <cdr:from>
      <cdr:x>0.00451</cdr:x>
      <cdr:y>0.06812</cdr:y>
    </cdr:from>
    <cdr:to>
      <cdr:x>0.97699</cdr:x>
      <cdr:y>0.13481</cdr:y>
    </cdr:to>
    <cdr:sp macro="" textlink="Dödsdag!$A$2">
      <cdr:nvSpPr>
        <cdr:cNvPr id="2" name="textruta 1"/>
        <cdr:cNvSpPr txBox="1"/>
      </cdr:nvSpPr>
      <cdr:spPr>
        <a:xfrm xmlns:a="http://schemas.openxmlformats.org/drawingml/2006/main">
          <a:off x="30177" y="277724"/>
          <a:ext cx="6502492" cy="27184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DB3DDABD-4108-495D-B1C2-117387D5C966}" type="TxLink">
            <a:rPr lang="en-US" sz="800" b="0" i="0" u="none" strike="noStrike">
              <a:solidFill>
                <a:srgbClr val="000000"/>
              </a:solidFill>
              <a:latin typeface="Century Gothic"/>
            </a:rPr>
            <a:pPr/>
            <a:t>Avlidna i covid-19 enligt dödsorsaksintyg inkomna fram till den 26 september 2022</a:t>
          </a:fld>
          <a:endParaRPr lang="sv-SE" sz="800" b="0"/>
        </a:p>
      </cdr:txBody>
    </cdr:sp>
  </cdr:relSizeAnchor>
  <cdr:relSizeAnchor xmlns:cdr="http://schemas.openxmlformats.org/drawingml/2006/chartDrawing">
    <cdr:from>
      <cdr:x>0.00485</cdr:x>
      <cdr:y>0.01246</cdr:y>
    </cdr:from>
    <cdr:to>
      <cdr:x>1</cdr:x>
      <cdr:y>0.07914</cdr:y>
    </cdr:to>
    <cdr:sp macro="" textlink="">
      <cdr:nvSpPr>
        <cdr:cNvPr id="3" name="textruta 1"/>
        <cdr:cNvSpPr txBox="1"/>
      </cdr:nvSpPr>
      <cdr:spPr>
        <a:xfrm xmlns:a="http://schemas.openxmlformats.org/drawingml/2006/main">
          <a:off x="50800" y="50800"/>
          <a:ext cx="6654091" cy="27184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Antal avlidna i covid-19 enligt inkommet dödsorsaksintyg</a:t>
          </a:r>
        </a:p>
      </cdr:txBody>
    </cdr:sp>
  </cdr:relSizeAnchor>
  <cdr:relSizeAnchor xmlns:cdr="http://schemas.openxmlformats.org/drawingml/2006/chartDrawing">
    <cdr:from>
      <cdr:x>0.00332</cdr:x>
      <cdr:y>0.88914</cdr:y>
    </cdr:from>
    <cdr:to>
      <cdr:x>0.48</cdr:x>
      <cdr:y>1</cdr:y>
    </cdr:to>
    <cdr:sp macro="" textlink="">
      <cdr:nvSpPr>
        <cdr:cNvPr id="4" name="textruta 1"/>
        <cdr:cNvSpPr txBox="1"/>
      </cdr:nvSpPr>
      <cdr:spPr>
        <a:xfrm xmlns:a="http://schemas.openxmlformats.org/drawingml/2006/main">
          <a:off x="22199" y="3819526"/>
          <a:ext cx="3187345" cy="47624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endParaRPr lang="sv-SE" sz="700"/>
        </a:p>
      </cdr:txBody>
    </cdr:sp>
  </cdr:relSizeAnchor>
  <cdr:relSizeAnchor xmlns:cdr="http://schemas.openxmlformats.org/drawingml/2006/chartDrawing">
    <cdr:from>
      <cdr:x>0</cdr:x>
      <cdr:y>0.89579</cdr:y>
    </cdr:from>
    <cdr:to>
      <cdr:x>0.99858</cdr:x>
      <cdr:y>0.9954</cdr:y>
    </cdr:to>
    <cdr:sp macro="" textlink="Dödsdag!$A$324">
      <cdr:nvSpPr>
        <cdr:cNvPr id="5" name="textruta 4"/>
        <cdr:cNvSpPr txBox="1"/>
      </cdr:nvSpPr>
      <cdr:spPr>
        <a:xfrm xmlns:a="http://schemas.openxmlformats.org/drawingml/2006/main">
          <a:off x="0" y="3848101"/>
          <a:ext cx="6677024" cy="427934"/>
        </a:xfrm>
        <a:prstGeom xmlns:a="http://schemas.openxmlformats.org/drawingml/2006/main" prst="rect">
          <a:avLst/>
        </a:prstGeom>
        <a:noFill xmlns:a="http://schemas.openxmlformats.org/drawingml/2006/main"/>
      </cdr:spPr>
      <cdr:txBody>
        <a:bodyPr xmlns:a="http://schemas.openxmlformats.org/drawingml/2006/main" vertOverflow="clip" wrap="square" rtlCol="0">
          <a:noAutofit/>
        </a:bodyPr>
        <a:lstStyle xmlns:a="http://schemas.openxmlformats.org/drawingml/2006/main"/>
        <a:p xmlns:a="http://schemas.openxmlformats.org/drawingml/2006/main">
          <a:fld id="{BA95BBAD-F8A4-4CEE-8874-AC6485DD46FF}" type="TxLink">
            <a:rPr lang="en-US" sz="700" b="0" i="0" u="none" strike="noStrike" smtClean="0">
              <a:solidFill>
                <a:srgbClr val="000000"/>
              </a:solidFill>
              <a:latin typeface="Century Gothic"/>
            </a:rPr>
            <a:pPr/>
            <a:t>2021-01-26</a:t>
          </a:fld>
          <a:endParaRPr lang="sv-SE" sz="1900"/>
        </a:p>
      </cdr:txBody>
    </cdr:sp>
  </cdr:relSizeAnchor>
</c:userShapes>
</file>

<file path=xl/drawings/drawing17.xml><?xml version="1.0" encoding="utf-8"?>
<xdr:wsDr xmlns:xdr="http://schemas.openxmlformats.org/drawingml/2006/spreadsheetDrawing" xmlns:a="http://schemas.openxmlformats.org/drawingml/2006/main">
  <xdr:twoCellAnchor>
    <xdr:from>
      <xdr:col>3</xdr:col>
      <xdr:colOff>447675</xdr:colOff>
      <xdr:row>3</xdr:row>
      <xdr:rowOff>19050</xdr:rowOff>
    </xdr:from>
    <xdr:to>
      <xdr:col>6</xdr:col>
      <xdr:colOff>15875</xdr:colOff>
      <xdr:row>4</xdr:row>
      <xdr:rowOff>234950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B00-000002000000}"/>
            </a:ext>
          </a:extLst>
        </xdr:cNvPr>
        <xdr:cNvSpPr/>
      </xdr:nvSpPr>
      <xdr:spPr>
        <a:xfrm>
          <a:off x="2819400" y="647700"/>
          <a:ext cx="1168400" cy="377825"/>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Om Statistiken</a:t>
          </a:r>
        </a:p>
      </xdr:txBody>
    </xdr:sp>
    <xdr:clientData/>
  </xdr:twoCellAnchor>
  <xdr:twoCellAnchor>
    <xdr:from>
      <xdr:col>7</xdr:col>
      <xdr:colOff>523872</xdr:colOff>
      <xdr:row>1</xdr:row>
      <xdr:rowOff>19050</xdr:rowOff>
    </xdr:from>
    <xdr:to>
      <xdr:col>24</xdr:col>
      <xdr:colOff>19050</xdr:colOff>
      <xdr:row>20</xdr:row>
      <xdr:rowOff>171450</xdr:rowOff>
    </xdr:to>
    <xdr:graphicFrame macro="">
      <xdr:nvGraphicFramePr>
        <xdr:cNvPr id="3" name="Diagram 2">
          <a:extLst>
            <a:ext uri="{FF2B5EF4-FFF2-40B4-BE49-F238E27FC236}">
              <a16:creationId xmlns:a16="http://schemas.microsoft.com/office/drawing/2014/main" id="{00000000-0008-0000-0B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523873</xdr:colOff>
      <xdr:row>21</xdr:row>
      <xdr:rowOff>171450</xdr:rowOff>
    </xdr:from>
    <xdr:to>
      <xdr:col>23</xdr:col>
      <xdr:colOff>523874</xdr:colOff>
      <xdr:row>45</xdr:row>
      <xdr:rowOff>28575</xdr:rowOff>
    </xdr:to>
    <xdr:graphicFrame macro="">
      <xdr:nvGraphicFramePr>
        <xdr:cNvPr id="4" name="Diagram 3">
          <a:extLst>
            <a:ext uri="{FF2B5EF4-FFF2-40B4-BE49-F238E27FC236}">
              <a16:creationId xmlns:a16="http://schemas.microsoft.com/office/drawing/2014/main" id="{00000000-0008-0000-0B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8.xml><?xml version="1.0" encoding="utf-8"?>
<c:userShapes xmlns:c="http://schemas.openxmlformats.org/drawingml/2006/chart">
  <cdr:relSizeAnchor xmlns:cdr="http://schemas.openxmlformats.org/drawingml/2006/chartDrawing">
    <cdr:from>
      <cdr:x>0.00485</cdr:x>
      <cdr:y>0</cdr:y>
    </cdr:from>
    <cdr:to>
      <cdr:x>1</cdr:x>
      <cdr:y>0.06668</cdr:y>
    </cdr:to>
    <cdr:sp macro="" textlink="">
      <cdr:nvSpPr>
        <cdr:cNvPr id="3" name="textruta 1"/>
        <cdr:cNvSpPr txBox="1"/>
      </cdr:nvSpPr>
      <cdr:spPr>
        <a:xfrm xmlns:a="http://schemas.openxmlformats.org/drawingml/2006/main">
          <a:off x="32430" y="0"/>
          <a:ext cx="6654120" cy="30041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Totalt</a:t>
          </a:r>
          <a:r>
            <a:rPr lang="sv-SE" sz="1100" b="1" baseline="0">
              <a:effectLst/>
              <a:latin typeface="+mn-lt"/>
              <a:ea typeface="+mn-ea"/>
              <a:cs typeface="+mn-cs"/>
            </a:rPr>
            <a:t> a</a:t>
          </a:r>
          <a:r>
            <a:rPr lang="sv-SE" sz="1100" b="1">
              <a:effectLst/>
              <a:latin typeface="+mn-lt"/>
              <a:ea typeface="+mn-ea"/>
              <a:cs typeface="+mn-cs"/>
            </a:rPr>
            <a:t>ntal avlidna i covid-19 enligt inkommet dödsorsaksintyg</a:t>
          </a:r>
          <a:endParaRPr lang="sv-SE" sz="1000">
            <a:effectLst/>
          </a:endParaRPr>
        </a:p>
      </cdr:txBody>
    </cdr:sp>
  </cdr:relSizeAnchor>
  <cdr:relSizeAnchor xmlns:cdr="http://schemas.openxmlformats.org/drawingml/2006/chartDrawing">
    <cdr:from>
      <cdr:x>0.00332</cdr:x>
      <cdr:y>0.87668</cdr:y>
    </cdr:from>
    <cdr:to>
      <cdr:x>0.48</cdr:x>
      <cdr:y>0.98754</cdr:y>
    </cdr:to>
    <cdr:sp macro="" textlink="">
      <cdr:nvSpPr>
        <cdr:cNvPr id="4" name="textruta 1"/>
        <cdr:cNvSpPr txBox="1"/>
      </cdr:nvSpPr>
      <cdr:spPr>
        <a:xfrm xmlns:a="http://schemas.openxmlformats.org/drawingml/2006/main">
          <a:off x="22199" y="3949729"/>
          <a:ext cx="3187345" cy="49946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endParaRPr lang="sv-SE" sz="700"/>
        </a:p>
      </cdr:txBody>
    </cdr:sp>
  </cdr:relSizeAnchor>
  <cdr:relSizeAnchor xmlns:cdr="http://schemas.openxmlformats.org/drawingml/2006/chartDrawing">
    <cdr:from>
      <cdr:x>0.01425</cdr:x>
      <cdr:y>0.92573</cdr:y>
    </cdr:from>
    <cdr:to>
      <cdr:x>0.99858</cdr:x>
      <cdr:y>0.98543</cdr:y>
    </cdr:to>
    <cdr:sp macro="" textlink="">
      <cdr:nvSpPr>
        <cdr:cNvPr id="5" name="textruta 4"/>
        <cdr:cNvSpPr txBox="1"/>
      </cdr:nvSpPr>
      <cdr:spPr>
        <a:xfrm xmlns:a="http://schemas.openxmlformats.org/drawingml/2006/main">
          <a:off x="95250" y="4170696"/>
          <a:ext cx="6581805" cy="268968"/>
        </a:xfrm>
        <a:prstGeom xmlns:a="http://schemas.openxmlformats.org/drawingml/2006/main" prst="rect">
          <a:avLst/>
        </a:prstGeom>
        <a:noFill xmlns:a="http://schemas.openxmlformats.org/drawingml/2006/main"/>
      </cdr:spPr>
      <cdr:txBody>
        <a:bodyPr xmlns:a="http://schemas.openxmlformats.org/drawingml/2006/main" vertOverflow="clip" wrap="square" rtlCol="0">
          <a:noAutofit/>
        </a:bodyPr>
        <a:lstStyle xmlns:a="http://schemas.openxmlformats.org/drawingml/2006/main"/>
        <a:p xmlns:a="http://schemas.openxmlformats.org/drawingml/2006/main">
          <a:r>
            <a:rPr lang="en-US" sz="800">
              <a:effectLst/>
              <a:latin typeface="+mn-lt"/>
              <a:ea typeface="+mn-ea"/>
              <a:cs typeface="+mn-cs"/>
            </a:rPr>
            <a:t>Källa: dödsorsaksintyg, Socialstyrelsen</a:t>
          </a:r>
          <a:endParaRPr lang="sv-SE" sz="800">
            <a:effectLst/>
          </a:endParaRPr>
        </a:p>
      </cdr:txBody>
    </cdr:sp>
  </cdr:relSizeAnchor>
  <cdr:relSizeAnchor xmlns:cdr="http://schemas.openxmlformats.org/drawingml/2006/chartDrawing">
    <cdr:from>
      <cdr:x>0</cdr:x>
      <cdr:y>0.06224</cdr:y>
    </cdr:from>
    <cdr:to>
      <cdr:x>0.97248</cdr:x>
      <cdr:y>0.11681</cdr:y>
    </cdr:to>
    <cdr:sp macro="" textlink="Vecka!$A$2">
      <cdr:nvSpPr>
        <cdr:cNvPr id="6" name="textruta 1"/>
        <cdr:cNvSpPr txBox="1"/>
      </cdr:nvSpPr>
      <cdr:spPr>
        <a:xfrm xmlns:a="http://schemas.openxmlformats.org/drawingml/2006/main">
          <a:off x="0" y="280414"/>
          <a:ext cx="6502536" cy="24583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958E5C4-BDAD-4A0D-9262-1B26C65DAE59}" type="TxLink">
            <a:rPr lang="en-US" sz="800" b="0" i="0" u="none" strike="noStrike">
              <a:solidFill>
                <a:srgbClr val="000000"/>
              </a:solidFill>
              <a:latin typeface="Century Gothic"/>
            </a:rPr>
            <a:pPr/>
            <a:t>Avlidna i covid-19 enligt dödsorsaksintyg inkomna fram till den 26 september 2022</a:t>
          </a:fld>
          <a:endParaRPr lang="sv-SE" sz="800" b="0"/>
        </a:p>
      </cdr:txBody>
    </cdr:sp>
  </cdr:relSizeAnchor>
</c:userShapes>
</file>

<file path=xl/drawings/drawing19.xml><?xml version="1.0" encoding="utf-8"?>
<c:userShapes xmlns:c="http://schemas.openxmlformats.org/drawingml/2006/chart">
  <cdr:relSizeAnchor xmlns:cdr="http://schemas.openxmlformats.org/drawingml/2006/chartDrawing">
    <cdr:from>
      <cdr:x>0.00485</cdr:x>
      <cdr:y>0.01246</cdr:y>
    </cdr:from>
    <cdr:to>
      <cdr:x>1</cdr:x>
      <cdr:y>0.07914</cdr:y>
    </cdr:to>
    <cdr:sp macro="" textlink="">
      <cdr:nvSpPr>
        <cdr:cNvPr id="3" name="textruta 1"/>
        <cdr:cNvSpPr txBox="1"/>
      </cdr:nvSpPr>
      <cdr:spPr>
        <a:xfrm xmlns:a="http://schemas.openxmlformats.org/drawingml/2006/main">
          <a:off x="50800" y="50800"/>
          <a:ext cx="6654091" cy="27184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Antal avlidna, på särskilt boende, i covid-19 enligt inkommet dödsorsaksintyg</a:t>
          </a:r>
          <a:endParaRPr lang="sv-SE" sz="1000">
            <a:effectLst/>
          </a:endParaRPr>
        </a:p>
      </cdr:txBody>
    </cdr:sp>
  </cdr:relSizeAnchor>
  <cdr:relSizeAnchor xmlns:cdr="http://schemas.openxmlformats.org/drawingml/2006/chartDrawing">
    <cdr:from>
      <cdr:x>0.00332</cdr:x>
      <cdr:y>0.88914</cdr:y>
    </cdr:from>
    <cdr:to>
      <cdr:x>0.48</cdr:x>
      <cdr:y>1</cdr:y>
    </cdr:to>
    <cdr:sp macro="" textlink="">
      <cdr:nvSpPr>
        <cdr:cNvPr id="4" name="textruta 1"/>
        <cdr:cNvSpPr txBox="1"/>
      </cdr:nvSpPr>
      <cdr:spPr>
        <a:xfrm xmlns:a="http://schemas.openxmlformats.org/drawingml/2006/main">
          <a:off x="22199" y="3819526"/>
          <a:ext cx="3187345" cy="47624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endParaRPr lang="sv-SE" sz="700"/>
        </a:p>
      </cdr:txBody>
    </cdr:sp>
  </cdr:relSizeAnchor>
  <cdr:relSizeAnchor xmlns:cdr="http://schemas.openxmlformats.org/drawingml/2006/chartDrawing">
    <cdr:from>
      <cdr:x>0</cdr:x>
      <cdr:y>0.9357</cdr:y>
    </cdr:from>
    <cdr:to>
      <cdr:x>0.99858</cdr:x>
      <cdr:y>0.9954</cdr:y>
    </cdr:to>
    <cdr:sp macro="" textlink="">
      <cdr:nvSpPr>
        <cdr:cNvPr id="5" name="textruta 4"/>
        <cdr:cNvSpPr txBox="1"/>
      </cdr:nvSpPr>
      <cdr:spPr>
        <a:xfrm xmlns:a="http://schemas.openxmlformats.org/drawingml/2006/main">
          <a:off x="0" y="4019550"/>
          <a:ext cx="8503258" cy="256463"/>
        </a:xfrm>
        <a:prstGeom xmlns:a="http://schemas.openxmlformats.org/drawingml/2006/main" prst="rect">
          <a:avLst/>
        </a:prstGeom>
        <a:noFill xmlns:a="http://schemas.openxmlformats.org/drawingml/2006/main"/>
      </cdr:spPr>
      <cdr:txBody>
        <a:bodyPr xmlns:a="http://schemas.openxmlformats.org/drawingml/2006/main" vertOverflow="clip" wrap="square" rtlCol="0">
          <a:noAutofit/>
        </a:bodyPr>
        <a:lstStyle xmlns:a="http://schemas.openxmlformats.org/drawingml/2006/main"/>
        <a:p xmlns:a="http://schemas.openxmlformats.org/drawingml/2006/main">
          <a:fld id="{5A2EA673-8583-43EF-AEED-72A77018A174}" type="TxLink">
            <a:rPr lang="en-US" sz="800" b="0" i="0" u="none" strike="noStrike" smtClean="0">
              <a:solidFill>
                <a:srgbClr val="000000"/>
              </a:solidFill>
              <a:latin typeface="Century Gothic"/>
            </a:rPr>
            <a:pPr/>
            <a:t>Källa: dödsorsaksintyg</a:t>
          </a:fld>
          <a:endParaRPr lang="sv-SE" sz="1900"/>
        </a:p>
      </cdr:txBody>
    </cdr:sp>
  </cdr:relSizeAnchor>
  <cdr:relSizeAnchor xmlns:cdr="http://schemas.openxmlformats.org/drawingml/2006/chartDrawing">
    <cdr:from>
      <cdr:x>0.00617</cdr:x>
      <cdr:y>0.05747</cdr:y>
    </cdr:from>
    <cdr:to>
      <cdr:x>1</cdr:x>
      <cdr:y>0.14483</cdr:y>
    </cdr:to>
    <cdr:sp macro="" textlink="Vecka!$A$2">
      <cdr:nvSpPr>
        <cdr:cNvPr id="6" name="textruta 1"/>
        <cdr:cNvSpPr txBox="1"/>
      </cdr:nvSpPr>
      <cdr:spPr>
        <a:xfrm xmlns:a="http://schemas.openxmlformats.org/drawingml/2006/main">
          <a:off x="41275" y="238125"/>
          <a:ext cx="6645275" cy="361950"/>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fld id="{4BE82706-4FFD-4D49-B1A4-7108BB4CCA2B}" type="TxLink">
            <a:rPr lang="en-US" sz="800" b="0" i="0" u="none" strike="noStrike">
              <a:solidFill>
                <a:srgbClr val="000000"/>
              </a:solidFill>
              <a:latin typeface="Century Gothic"/>
            </a:rPr>
            <a:pPr/>
            <a:t>Avlidna i covid-19 enligt dödsorsaksintyg inkomna fram till den 26 september 2022</a:t>
          </a:fld>
          <a:endParaRPr lang="en-US" sz="800" b="0"/>
        </a:p>
      </cdr:txBody>
    </cdr:sp>
  </cdr:relSizeAnchor>
</c:userShapes>
</file>

<file path=xl/drawings/drawing2.xml><?xml version="1.0" encoding="utf-8"?>
<xdr:wsDr xmlns:xdr="http://schemas.openxmlformats.org/drawingml/2006/spreadsheetDrawing" xmlns:a="http://schemas.openxmlformats.org/drawingml/2006/main">
  <xdr:twoCellAnchor>
    <xdr:from>
      <xdr:col>4</xdr:col>
      <xdr:colOff>0</xdr:colOff>
      <xdr:row>1</xdr:row>
      <xdr:rowOff>0</xdr:rowOff>
    </xdr:from>
    <xdr:to>
      <xdr:col>4</xdr:col>
      <xdr:colOff>1168400</xdr:colOff>
      <xdr:row>3</xdr:row>
      <xdr:rowOff>25400</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0100-000004000000}"/>
            </a:ext>
          </a:extLst>
        </xdr:cNvPr>
        <xdr:cNvSpPr/>
      </xdr:nvSpPr>
      <xdr:spPr>
        <a:xfrm>
          <a:off x="4476750" y="762000"/>
          <a:ext cx="1168400" cy="3683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Om Statistiken</a:t>
          </a:r>
        </a:p>
      </xdr:txBody>
    </xdr:sp>
    <xdr:clientData/>
  </xdr:twoCellAnchor>
  <xdr:oneCellAnchor>
    <xdr:from>
      <xdr:col>5</xdr:col>
      <xdr:colOff>0</xdr:colOff>
      <xdr:row>2</xdr:row>
      <xdr:rowOff>0</xdr:rowOff>
    </xdr:from>
    <xdr:ext cx="3609975" cy="469616"/>
    <xdr:sp macro="" textlink="">
      <xdr:nvSpPr>
        <xdr:cNvPr id="3" name="textruta 2">
          <a:extLst>
            <a:ext uri="{FF2B5EF4-FFF2-40B4-BE49-F238E27FC236}">
              <a16:creationId xmlns:a16="http://schemas.microsoft.com/office/drawing/2014/main" id="{00000000-0008-0000-0100-000003000000}"/>
            </a:ext>
          </a:extLst>
        </xdr:cNvPr>
        <xdr:cNvSpPr txBox="1"/>
      </xdr:nvSpPr>
      <xdr:spPr>
        <a:xfrm>
          <a:off x="9963150" y="342900"/>
          <a:ext cx="3609975" cy="469616"/>
        </a:xfrm>
        <a:prstGeom prst="rect">
          <a:avLst/>
        </a:prstGeom>
      </xdr:spPr>
      <xdr:style>
        <a:lnRef idx="2">
          <a:schemeClr val="accent3"/>
        </a:lnRef>
        <a:fillRef idx="1">
          <a:schemeClr val="lt1"/>
        </a:fillRef>
        <a:effectRef idx="0">
          <a:schemeClr val="accent3"/>
        </a:effectRef>
        <a:fontRef idx="minor">
          <a:schemeClr val="dk1"/>
        </a:fontRef>
      </xdr:style>
      <xdr:txBody>
        <a:bodyPr vertOverflow="clip" horzOverflow="clip" wrap="square" rtlCol="0" anchor="t">
          <a:spAutoFit/>
        </a:bodyPr>
        <a:lstStyle/>
        <a:p>
          <a:r>
            <a:rPr lang="sv-SE" sz="800" b="1"/>
            <a:t>Ändring</a:t>
          </a:r>
          <a:r>
            <a:rPr lang="sv-SE" sz="800" b="1" baseline="0"/>
            <a:t> 2020-08-26</a:t>
          </a:r>
        </a:p>
        <a:p>
          <a:r>
            <a:rPr lang="sv-SE" sz="800"/>
            <a:t>Beräkning av socialtjänstinsats/boendeform har uppdaterats.</a:t>
          </a:r>
          <a:r>
            <a:rPr lang="sv-SE" sz="800" baseline="0"/>
            <a:t> Det påverkar antal avlidna med hemtjänst.</a:t>
          </a:r>
          <a:endParaRPr lang="sv-SE" sz="800"/>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8</xdr:col>
      <xdr:colOff>7143</xdr:colOff>
      <xdr:row>1</xdr:row>
      <xdr:rowOff>11906</xdr:rowOff>
    </xdr:from>
    <xdr:to>
      <xdr:col>9</xdr:col>
      <xdr:colOff>430213</xdr:colOff>
      <xdr:row>2</xdr:row>
      <xdr:rowOff>206375</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0300-000004000000}"/>
            </a:ext>
          </a:extLst>
        </xdr:cNvPr>
        <xdr:cNvSpPr/>
      </xdr:nvSpPr>
      <xdr:spPr>
        <a:xfrm>
          <a:off x="5317331" y="238125"/>
          <a:ext cx="1173163" cy="361156"/>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Om Statistiken</a:t>
          </a:r>
        </a:p>
      </xdr:txBody>
    </xdr:sp>
    <xdr:clientData/>
  </xdr:twoCellAnchor>
  <xdr:twoCellAnchor>
    <xdr:from>
      <xdr:col>8</xdr:col>
      <xdr:colOff>0</xdr:colOff>
      <xdr:row>5</xdr:row>
      <xdr:rowOff>0</xdr:rowOff>
    </xdr:from>
    <xdr:to>
      <xdr:col>18</xdr:col>
      <xdr:colOff>111866</xdr:colOff>
      <xdr:row>29</xdr:row>
      <xdr:rowOff>103188</xdr:rowOff>
    </xdr:to>
    <xdr:graphicFrame macro="">
      <xdr:nvGraphicFramePr>
        <xdr:cNvPr id="3" name="Diagram 2">
          <a:extLst>
            <a:ext uri="{FF2B5EF4-FFF2-40B4-BE49-F238E27FC236}">
              <a16:creationId xmlns:a16="http://schemas.microsoft.com/office/drawing/2014/main" i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751416</xdr:colOff>
      <xdr:row>31</xdr:row>
      <xdr:rowOff>0</xdr:rowOff>
    </xdr:from>
    <xdr:to>
      <xdr:col>18</xdr:col>
      <xdr:colOff>108690</xdr:colOff>
      <xdr:row>54</xdr:row>
      <xdr:rowOff>143141</xdr:rowOff>
    </xdr:to>
    <xdr:graphicFrame macro="">
      <xdr:nvGraphicFramePr>
        <xdr:cNvPr id="6" name="Diagram 5">
          <a:extLst>
            <a:ext uri="{FF2B5EF4-FFF2-40B4-BE49-F238E27FC236}">
              <a16:creationId xmlns:a16="http://schemas.microsoft.com/office/drawing/2014/main" id="{00000000-0008-0000-03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19</xdr:col>
      <xdr:colOff>0</xdr:colOff>
      <xdr:row>5</xdr:row>
      <xdr:rowOff>0</xdr:rowOff>
    </xdr:from>
    <xdr:to>
      <xdr:col>30</xdr:col>
      <xdr:colOff>249449</xdr:colOff>
      <xdr:row>29</xdr:row>
      <xdr:rowOff>103188</xdr:rowOff>
    </xdr:to>
    <xdr:graphicFrame macro="">
      <xdr:nvGraphicFramePr>
        <xdr:cNvPr id="7" name="Diagram 6">
          <a:extLst>
            <a:ext uri="{FF2B5EF4-FFF2-40B4-BE49-F238E27FC236}">
              <a16:creationId xmlns:a16="http://schemas.microsoft.com/office/drawing/2014/main" id="{00000000-0008-0000-03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19</xdr:col>
      <xdr:colOff>0</xdr:colOff>
      <xdr:row>31</xdr:row>
      <xdr:rowOff>0</xdr:rowOff>
    </xdr:from>
    <xdr:to>
      <xdr:col>30</xdr:col>
      <xdr:colOff>249449</xdr:colOff>
      <xdr:row>54</xdr:row>
      <xdr:rowOff>166688</xdr:rowOff>
    </xdr:to>
    <xdr:graphicFrame macro="">
      <xdr:nvGraphicFramePr>
        <xdr:cNvPr id="8" name="Diagram 7">
          <a:extLst>
            <a:ext uri="{FF2B5EF4-FFF2-40B4-BE49-F238E27FC236}">
              <a16:creationId xmlns:a16="http://schemas.microsoft.com/office/drawing/2014/main" id="{00000000-0008-0000-03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oneCellAnchor>
    <xdr:from>
      <xdr:col>10</xdr:col>
      <xdr:colOff>0</xdr:colOff>
      <xdr:row>1</xdr:row>
      <xdr:rowOff>0</xdr:rowOff>
    </xdr:from>
    <xdr:ext cx="3609975" cy="469616"/>
    <xdr:sp macro="" textlink="">
      <xdr:nvSpPr>
        <xdr:cNvPr id="9" name="textruta 8">
          <a:extLst>
            <a:ext uri="{FF2B5EF4-FFF2-40B4-BE49-F238E27FC236}">
              <a16:creationId xmlns:a16="http://schemas.microsoft.com/office/drawing/2014/main" id="{00000000-0008-0000-0300-000009000000}"/>
            </a:ext>
          </a:extLst>
        </xdr:cNvPr>
        <xdr:cNvSpPr txBox="1"/>
      </xdr:nvSpPr>
      <xdr:spPr>
        <a:xfrm>
          <a:off x="7210425" y="247650"/>
          <a:ext cx="3609975" cy="469616"/>
        </a:xfrm>
        <a:prstGeom prst="rect">
          <a:avLst/>
        </a:prstGeom>
      </xdr:spPr>
      <xdr:style>
        <a:lnRef idx="2">
          <a:schemeClr val="accent3"/>
        </a:lnRef>
        <a:fillRef idx="1">
          <a:schemeClr val="lt1"/>
        </a:fillRef>
        <a:effectRef idx="0">
          <a:schemeClr val="accent3"/>
        </a:effectRef>
        <a:fontRef idx="minor">
          <a:schemeClr val="dk1"/>
        </a:fontRef>
      </xdr:style>
      <xdr:txBody>
        <a:bodyPr vertOverflow="clip" horzOverflow="clip" wrap="square" rtlCol="0" anchor="t">
          <a:spAutoFit/>
        </a:bodyPr>
        <a:lstStyle/>
        <a:p>
          <a:r>
            <a:rPr lang="sv-SE" sz="800" b="1"/>
            <a:t>Ändring</a:t>
          </a:r>
          <a:r>
            <a:rPr lang="sv-SE" sz="800" b="1" baseline="0"/>
            <a:t> 2020-08-26</a:t>
          </a:r>
        </a:p>
        <a:p>
          <a:r>
            <a:rPr lang="sv-SE" sz="800"/>
            <a:t>Beräkning av socialtjänstinsats/boendeform har uppdaterats.</a:t>
          </a:r>
          <a:r>
            <a:rPr lang="sv-SE" sz="800" baseline="0"/>
            <a:t> Det påverkar antal avlidna på särskilt boende och med hemtjänst.</a:t>
          </a:r>
          <a:endParaRPr lang="sv-SE" sz="800"/>
        </a:p>
      </xdr:txBody>
    </xdr:sp>
    <xdr:clientData/>
  </xdr:oneCellAnchor>
</xdr:wsDr>
</file>

<file path=xl/drawings/drawing4.xml><?xml version="1.0" encoding="utf-8"?>
<c:userShapes xmlns:c="http://schemas.openxmlformats.org/drawingml/2006/chart">
  <cdr:relSizeAnchor xmlns:cdr="http://schemas.openxmlformats.org/drawingml/2006/chartDrawing">
    <cdr:from>
      <cdr:x>0</cdr:x>
      <cdr:y>0.01254</cdr:y>
    </cdr:from>
    <cdr:to>
      <cdr:x>1</cdr:x>
      <cdr:y>0.11787</cdr:y>
    </cdr:to>
    <cdr:sp macro="" textlink="">
      <cdr:nvSpPr>
        <cdr:cNvPr id="2" name="textruta 1"/>
        <cdr:cNvSpPr txBox="1"/>
      </cdr:nvSpPr>
      <cdr:spPr>
        <a:xfrm xmlns:a="http://schemas.openxmlformats.org/drawingml/2006/main">
          <a:off x="50800" y="50800"/>
          <a:ext cx="8122920" cy="42661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Antal avlidna i covid-19 uppdelat på</a:t>
          </a:r>
          <a:r>
            <a:rPr lang="sv-SE" sz="1000" b="1" baseline="0"/>
            <a:t> ålder och kön</a:t>
          </a:r>
          <a:endParaRPr lang="sv-SE" sz="1000" b="1"/>
        </a:p>
      </cdr:txBody>
    </cdr:sp>
  </cdr:relSizeAnchor>
  <cdr:relSizeAnchor xmlns:cdr="http://schemas.openxmlformats.org/drawingml/2006/chartDrawing">
    <cdr:from>
      <cdr:x>0</cdr:x>
      <cdr:y>0.07807</cdr:y>
    </cdr:from>
    <cdr:to>
      <cdr:x>1</cdr:x>
      <cdr:y>0.1834</cdr:y>
    </cdr:to>
    <cdr:sp macro="" textlink="'Övergripande statistik'!$A$2:$G$2">
      <cdr:nvSpPr>
        <cdr:cNvPr id="3" name="textruta 1"/>
        <cdr:cNvSpPr txBox="1"/>
      </cdr:nvSpPr>
      <cdr:spPr>
        <a:xfrm xmlns:a="http://schemas.openxmlformats.org/drawingml/2006/main">
          <a:off x="0" y="316241"/>
          <a:ext cx="6079808" cy="42661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8D7BB12-F94C-485A-B366-2E88B40A1B3B}" type="TxLink">
            <a:rPr lang="en-US" sz="800" b="0" i="0" u="none" strike="noStrike">
              <a:solidFill>
                <a:srgbClr val="000000"/>
              </a:solidFill>
              <a:latin typeface="Century Gothic"/>
            </a:rPr>
            <a:pPr/>
            <a:t>Avlidna i covid-19 enligt dödsorsaksintyg inkomna fram till den 26 september 2022</a:t>
          </a:fld>
          <a:endParaRPr lang="sv-SE" sz="800" b="0"/>
        </a:p>
      </cdr:txBody>
    </cdr:sp>
  </cdr:relSizeAnchor>
  <cdr:relSizeAnchor xmlns:cdr="http://schemas.openxmlformats.org/drawingml/2006/chartDrawing">
    <cdr:from>
      <cdr:x>0.01046</cdr:x>
      <cdr:y>0.14346</cdr:y>
    </cdr:from>
    <cdr:to>
      <cdr:x>0.08717</cdr:x>
      <cdr:y>0.19579</cdr:y>
    </cdr:to>
    <cdr:sp macro="" textlink="">
      <cdr:nvSpPr>
        <cdr:cNvPr id="4" name="textruta 3"/>
        <cdr:cNvSpPr txBox="1"/>
      </cdr:nvSpPr>
      <cdr:spPr>
        <a:xfrm xmlns:a="http://schemas.openxmlformats.org/drawingml/2006/main">
          <a:off x="63500" y="597823"/>
          <a:ext cx="465667" cy="218073"/>
        </a:xfrm>
        <a:prstGeom xmlns:a="http://schemas.openxmlformats.org/drawingml/2006/main" prst="rect">
          <a:avLst/>
        </a:prstGeom>
        <a:noFill xmlns:a="http://schemas.openxmlformats.org/drawingml/2006/main"/>
      </cdr:spPr>
      <cdr:txBody>
        <a:bodyPr xmlns:a="http://schemas.openxmlformats.org/drawingml/2006/main" vertOverflow="clip" wrap="square" rtlCol="0">
          <a:spAutoFit/>
        </a:bodyPr>
        <a:lstStyle xmlns:a="http://schemas.openxmlformats.org/drawingml/2006/main"/>
        <a:p xmlns:a="http://schemas.openxmlformats.org/drawingml/2006/main">
          <a:r>
            <a:rPr lang="sv-SE" sz="800"/>
            <a:t>Antal </a:t>
          </a:r>
        </a:p>
      </cdr:txBody>
    </cdr:sp>
  </cdr:relSizeAnchor>
  <cdr:relSizeAnchor xmlns:cdr="http://schemas.openxmlformats.org/drawingml/2006/chartDrawing">
    <cdr:from>
      <cdr:x>0</cdr:x>
      <cdr:y>0.93968</cdr:y>
    </cdr:from>
    <cdr:to>
      <cdr:x>1</cdr:x>
      <cdr:y>0.99716</cdr:y>
    </cdr:to>
    <cdr:sp macro="" textlink="">
      <cdr:nvSpPr>
        <cdr:cNvPr id="5" name="textruta 1"/>
        <cdr:cNvSpPr txBox="1"/>
      </cdr:nvSpPr>
      <cdr:spPr>
        <a:xfrm xmlns:a="http://schemas.openxmlformats.org/drawingml/2006/main">
          <a:off x="0" y="3915833"/>
          <a:ext cx="6070283" cy="23952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800" b="0" baseline="0"/>
            <a:t>Källa: dödsorsaksintyg, Socialstyrelsen </a:t>
          </a:r>
          <a:endParaRPr lang="sv-SE" sz="800" b="0"/>
        </a:p>
      </cdr:txBody>
    </cdr:sp>
  </cdr:relSizeAnchor>
</c:userShapes>
</file>

<file path=xl/drawings/drawing5.xml><?xml version="1.0" encoding="utf-8"?>
<c:userShapes xmlns:c="http://schemas.openxmlformats.org/drawingml/2006/chart">
  <cdr:relSizeAnchor xmlns:cdr="http://schemas.openxmlformats.org/drawingml/2006/chartDrawing">
    <cdr:from>
      <cdr:x>0</cdr:x>
      <cdr:y>0.01254</cdr:y>
    </cdr:from>
    <cdr:to>
      <cdr:x>1</cdr:x>
      <cdr:y>0.11787</cdr:y>
    </cdr:to>
    <cdr:sp macro="" textlink="">
      <cdr:nvSpPr>
        <cdr:cNvPr id="2" name="textruta 1"/>
        <cdr:cNvSpPr txBox="1"/>
      </cdr:nvSpPr>
      <cdr:spPr>
        <a:xfrm xmlns:a="http://schemas.openxmlformats.org/drawingml/2006/main">
          <a:off x="50800" y="50800"/>
          <a:ext cx="8122920" cy="42661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Andel avlidna i covid-19 uppdelat på</a:t>
          </a:r>
          <a:r>
            <a:rPr lang="sv-SE" sz="1000" b="1" baseline="0"/>
            <a:t> sjukdomsgrupper</a:t>
          </a:r>
          <a:endParaRPr lang="sv-SE" sz="1000" b="1"/>
        </a:p>
      </cdr:txBody>
    </cdr:sp>
  </cdr:relSizeAnchor>
  <cdr:relSizeAnchor xmlns:cdr="http://schemas.openxmlformats.org/drawingml/2006/chartDrawing">
    <cdr:from>
      <cdr:x>0</cdr:x>
      <cdr:y>0.07807</cdr:y>
    </cdr:from>
    <cdr:to>
      <cdr:x>1</cdr:x>
      <cdr:y>0.1834</cdr:y>
    </cdr:to>
    <cdr:sp macro="" textlink="'Övergripande statistik'!$A$2:$G$2">
      <cdr:nvSpPr>
        <cdr:cNvPr id="3" name="textruta 1"/>
        <cdr:cNvSpPr txBox="1"/>
      </cdr:nvSpPr>
      <cdr:spPr>
        <a:xfrm xmlns:a="http://schemas.openxmlformats.org/drawingml/2006/main">
          <a:off x="0" y="316241"/>
          <a:ext cx="6079808" cy="42661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D4FDF3-EC8E-483F-A156-663DE945F53A}" type="TxLink">
            <a:rPr lang="en-US" sz="800" b="0" i="0" u="none" strike="noStrike">
              <a:solidFill>
                <a:srgbClr val="000000"/>
              </a:solidFill>
              <a:latin typeface="Century Gothic"/>
            </a:rPr>
            <a:pPr/>
            <a:t>Avlidna i covid-19 enligt dödsorsaksintyg inkomna fram till den 26 september 2022</a:t>
          </a:fld>
          <a:endParaRPr lang="sv-SE" sz="800" b="0"/>
        </a:p>
      </cdr:txBody>
    </cdr:sp>
  </cdr:relSizeAnchor>
  <cdr:relSizeAnchor xmlns:cdr="http://schemas.openxmlformats.org/drawingml/2006/chartDrawing">
    <cdr:from>
      <cdr:x>0</cdr:x>
      <cdr:y>0.13319</cdr:y>
    </cdr:from>
    <cdr:to>
      <cdr:x>0.10207</cdr:x>
      <cdr:y>0.18703</cdr:y>
    </cdr:to>
    <cdr:sp macro="" textlink="">
      <cdr:nvSpPr>
        <cdr:cNvPr id="4" name="textruta 3"/>
        <cdr:cNvSpPr txBox="1"/>
      </cdr:nvSpPr>
      <cdr:spPr>
        <a:xfrm xmlns:a="http://schemas.openxmlformats.org/drawingml/2006/main">
          <a:off x="0" y="566598"/>
          <a:ext cx="622354" cy="229043"/>
        </a:xfrm>
        <a:prstGeom xmlns:a="http://schemas.openxmlformats.org/drawingml/2006/main" prst="rect">
          <a:avLst/>
        </a:prstGeom>
        <a:noFill xmlns:a="http://schemas.openxmlformats.org/drawingml/2006/main"/>
      </cdr:spPr>
      <cdr:txBody>
        <a:bodyPr xmlns:a="http://schemas.openxmlformats.org/drawingml/2006/main" vertOverflow="clip" wrap="square" rtlCol="0">
          <a:spAutoFit/>
        </a:bodyPr>
        <a:lstStyle xmlns:a="http://schemas.openxmlformats.org/drawingml/2006/main"/>
        <a:p xmlns:a="http://schemas.openxmlformats.org/drawingml/2006/main">
          <a:r>
            <a:rPr lang="sv-SE" sz="800"/>
            <a:t>Procent*</a:t>
          </a:r>
        </a:p>
      </cdr:txBody>
    </cdr:sp>
  </cdr:relSizeAnchor>
  <cdr:relSizeAnchor xmlns:cdr="http://schemas.openxmlformats.org/drawingml/2006/chartDrawing">
    <cdr:from>
      <cdr:x>0</cdr:x>
      <cdr:y>0.90369</cdr:y>
    </cdr:from>
    <cdr:to>
      <cdr:x>1</cdr:x>
      <cdr:y>0.9853</cdr:y>
    </cdr:to>
    <cdr:sp macro="" textlink="">
      <cdr:nvSpPr>
        <cdr:cNvPr id="6" name="textruta 1"/>
        <cdr:cNvSpPr txBox="1"/>
      </cdr:nvSpPr>
      <cdr:spPr>
        <a:xfrm xmlns:a="http://schemas.openxmlformats.org/drawingml/2006/main">
          <a:off x="0" y="3660399"/>
          <a:ext cx="6071870" cy="33057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spcAft>
              <a:spcPts val="600"/>
            </a:spcAft>
          </a:pPr>
          <a:r>
            <a:rPr lang="sv-SE" sz="700" b="0"/>
            <a:t>*</a:t>
          </a:r>
          <a:r>
            <a:rPr lang="sv-SE" sz="700" b="0" baseline="0"/>
            <a:t> andel av totalt antal, män respektive kvinnor, avlidna i covid-19</a:t>
          </a:r>
        </a:p>
        <a:p xmlns:a="http://schemas.openxmlformats.org/drawingml/2006/main">
          <a:r>
            <a:rPr lang="sv-SE" sz="700" b="0" baseline="0"/>
            <a:t>Källa: dödorsaksintyg, patientregistret och läkemedelsregistret, Socialstyrelsen </a:t>
          </a:r>
          <a:endParaRPr lang="sv-SE" sz="700" b="0"/>
        </a:p>
      </cdr:txBody>
    </cdr:sp>
  </cdr:relSizeAnchor>
  <cdr:relSizeAnchor xmlns:cdr="http://schemas.openxmlformats.org/drawingml/2006/chartDrawing">
    <cdr:from>
      <cdr:x>0.08546</cdr:x>
      <cdr:y>0.81965</cdr:y>
    </cdr:from>
    <cdr:to>
      <cdr:x>0.23796</cdr:x>
      <cdr:y>0.91086</cdr:y>
    </cdr:to>
    <cdr:sp macro="" textlink="">
      <cdr:nvSpPr>
        <cdr:cNvPr id="7" name="textruta 6"/>
        <cdr:cNvSpPr txBox="1"/>
      </cdr:nvSpPr>
      <cdr:spPr>
        <a:xfrm xmlns:a="http://schemas.openxmlformats.org/drawingml/2006/main">
          <a:off x="518495" y="3413684"/>
          <a:ext cx="925234" cy="379872"/>
        </a:xfrm>
        <a:prstGeom xmlns:a="http://schemas.openxmlformats.org/drawingml/2006/main" prst="rect">
          <a:avLst/>
        </a:prstGeom>
        <a:noFill xmlns:a="http://schemas.openxmlformats.org/drawingml/2006/main"/>
      </cdr:spPr>
      <cdr:txBody>
        <a:bodyPr xmlns:a="http://schemas.openxmlformats.org/drawingml/2006/main" vertOverflow="clip" wrap="square" rtlCol="0">
          <a:spAutoFit/>
        </a:bodyPr>
        <a:lstStyle xmlns:a="http://schemas.openxmlformats.org/drawingml/2006/main"/>
        <a:p xmlns:a="http://schemas.openxmlformats.org/drawingml/2006/main">
          <a:pPr algn="ctr"/>
          <a:r>
            <a:rPr lang="sv-SE" sz="900"/>
            <a:t>Hjärt- och kärlsjukdom</a:t>
          </a:r>
        </a:p>
      </cdr:txBody>
    </cdr:sp>
  </cdr:relSizeAnchor>
  <cdr:relSizeAnchor xmlns:cdr="http://schemas.openxmlformats.org/drawingml/2006/chartDrawing">
    <cdr:from>
      <cdr:x>0.24318</cdr:x>
      <cdr:y>0.81997</cdr:y>
    </cdr:from>
    <cdr:to>
      <cdr:x>0.4109</cdr:x>
      <cdr:y>0.8768</cdr:y>
    </cdr:to>
    <cdr:sp macro="" textlink="">
      <cdr:nvSpPr>
        <cdr:cNvPr id="8" name="textruta 1"/>
        <cdr:cNvSpPr txBox="1"/>
      </cdr:nvSpPr>
      <cdr:spPr>
        <a:xfrm xmlns:a="http://schemas.openxmlformats.org/drawingml/2006/main">
          <a:off x="1475399" y="3415017"/>
          <a:ext cx="1017576" cy="236686"/>
        </a:xfrm>
        <a:prstGeom xmlns:a="http://schemas.openxmlformats.org/drawingml/2006/main" prst="rect">
          <a:avLst/>
        </a:prstGeom>
        <a:noFill xmlns:a="http://schemas.openxmlformats.org/drawingml/2006/main"/>
      </cdr:spPr>
      <cdr:txBody>
        <a:bodyPr xmlns:a="http://schemas.openxmlformats.org/drawingml/2006/main" wrap="non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900"/>
            <a:t>Högt blodtryck</a:t>
          </a:r>
        </a:p>
      </cdr:txBody>
    </cdr:sp>
  </cdr:relSizeAnchor>
  <cdr:relSizeAnchor xmlns:cdr="http://schemas.openxmlformats.org/drawingml/2006/chartDrawing">
    <cdr:from>
      <cdr:x>0.41946</cdr:x>
      <cdr:y>0.81872</cdr:y>
    </cdr:from>
    <cdr:to>
      <cdr:x>0.53295</cdr:x>
      <cdr:y>0.87555</cdr:y>
    </cdr:to>
    <cdr:sp macro="" textlink="">
      <cdr:nvSpPr>
        <cdr:cNvPr id="9" name="textruta 1"/>
        <cdr:cNvSpPr txBox="1"/>
      </cdr:nvSpPr>
      <cdr:spPr>
        <a:xfrm xmlns:a="http://schemas.openxmlformats.org/drawingml/2006/main">
          <a:off x="2544909" y="3409811"/>
          <a:ext cx="688556" cy="236686"/>
        </a:xfrm>
        <a:prstGeom xmlns:a="http://schemas.openxmlformats.org/drawingml/2006/main" prst="rect">
          <a:avLst/>
        </a:prstGeom>
        <a:noFill xmlns:a="http://schemas.openxmlformats.org/drawingml/2006/main"/>
      </cdr:spPr>
      <cdr:txBody>
        <a:bodyPr xmlns:a="http://schemas.openxmlformats.org/drawingml/2006/main" wrap="non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900"/>
            <a:t>Diabetes</a:t>
          </a:r>
        </a:p>
      </cdr:txBody>
    </cdr:sp>
  </cdr:relSizeAnchor>
  <cdr:relSizeAnchor xmlns:cdr="http://schemas.openxmlformats.org/drawingml/2006/chartDrawing">
    <cdr:from>
      <cdr:x>0.56596</cdr:x>
      <cdr:y>0.82019</cdr:y>
    </cdr:from>
    <cdr:to>
      <cdr:x>0.71759</cdr:x>
      <cdr:y>0.87701</cdr:y>
    </cdr:to>
    <cdr:sp macro="" textlink="">
      <cdr:nvSpPr>
        <cdr:cNvPr id="10" name="textruta 1"/>
        <cdr:cNvSpPr txBox="1"/>
      </cdr:nvSpPr>
      <cdr:spPr>
        <a:xfrm xmlns:a="http://schemas.openxmlformats.org/drawingml/2006/main">
          <a:off x="3433740" y="3415933"/>
          <a:ext cx="919956" cy="236644"/>
        </a:xfrm>
        <a:prstGeom xmlns:a="http://schemas.openxmlformats.org/drawingml/2006/main" prst="rect">
          <a:avLst/>
        </a:prstGeom>
        <a:noFill xmlns:a="http://schemas.openxmlformats.org/drawingml/2006/main"/>
      </cdr:spPr>
      <cdr:txBody>
        <a:bodyPr xmlns:a="http://schemas.openxmlformats.org/drawingml/2006/main" wrap="non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900"/>
            <a:t>Lungsjukdom</a:t>
          </a:r>
        </a:p>
      </cdr:txBody>
    </cdr:sp>
  </cdr:relSizeAnchor>
  <cdr:relSizeAnchor xmlns:cdr="http://schemas.openxmlformats.org/drawingml/2006/chartDrawing">
    <cdr:from>
      <cdr:x>0.68908</cdr:x>
      <cdr:y>0.8177</cdr:y>
    </cdr:from>
    <cdr:to>
      <cdr:x>0.91159</cdr:x>
      <cdr:y>0.90891</cdr:y>
    </cdr:to>
    <cdr:sp macro="" textlink="">
      <cdr:nvSpPr>
        <cdr:cNvPr id="11" name="textruta 1"/>
        <cdr:cNvSpPr txBox="1"/>
      </cdr:nvSpPr>
      <cdr:spPr>
        <a:xfrm xmlns:a="http://schemas.openxmlformats.org/drawingml/2006/main">
          <a:off x="4180723" y="3405563"/>
          <a:ext cx="1349992" cy="379872"/>
        </a:xfrm>
        <a:prstGeom xmlns:a="http://schemas.openxmlformats.org/drawingml/2006/main" prst="rect">
          <a:avLst/>
        </a:prstGeom>
        <a:noFill xmlns:a="http://schemas.openxmlformats.org/drawingml/2006/main"/>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sv-SE" sz="900"/>
            <a:t>Ingen av sjukdomsgrupperna</a:t>
          </a:r>
        </a:p>
      </cdr:txBody>
    </cdr:sp>
  </cdr:relSizeAnchor>
</c:userShapes>
</file>

<file path=xl/drawings/drawing6.xml><?xml version="1.0" encoding="utf-8"?>
<c:userShapes xmlns:c="http://schemas.openxmlformats.org/drawingml/2006/chart">
  <cdr:relSizeAnchor xmlns:cdr="http://schemas.openxmlformats.org/drawingml/2006/chartDrawing">
    <cdr:from>
      <cdr:x>0</cdr:x>
      <cdr:y>0.01254</cdr:y>
    </cdr:from>
    <cdr:to>
      <cdr:x>1</cdr:x>
      <cdr:y>0.11787</cdr:y>
    </cdr:to>
    <cdr:sp macro="" textlink="">
      <cdr:nvSpPr>
        <cdr:cNvPr id="2" name="textruta 1"/>
        <cdr:cNvSpPr txBox="1"/>
      </cdr:nvSpPr>
      <cdr:spPr>
        <a:xfrm xmlns:a="http://schemas.openxmlformats.org/drawingml/2006/main">
          <a:off x="50800" y="50800"/>
          <a:ext cx="8122920" cy="42661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Antal avlidna i covid-19 uppdelat på antal sjukdomsgrupper </a:t>
          </a:r>
        </a:p>
      </cdr:txBody>
    </cdr:sp>
  </cdr:relSizeAnchor>
  <cdr:relSizeAnchor xmlns:cdr="http://schemas.openxmlformats.org/drawingml/2006/chartDrawing">
    <cdr:from>
      <cdr:x>0</cdr:x>
      <cdr:y>0.07807</cdr:y>
    </cdr:from>
    <cdr:to>
      <cdr:x>1</cdr:x>
      <cdr:y>0.1834</cdr:y>
    </cdr:to>
    <cdr:sp macro="" textlink="'Övergripande statistik'!$A$2:$G$2">
      <cdr:nvSpPr>
        <cdr:cNvPr id="3" name="textruta 1"/>
        <cdr:cNvSpPr txBox="1"/>
      </cdr:nvSpPr>
      <cdr:spPr>
        <a:xfrm xmlns:a="http://schemas.openxmlformats.org/drawingml/2006/main">
          <a:off x="0" y="316241"/>
          <a:ext cx="6079808" cy="42661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FCA92DD-62F0-4348-A008-3E0013115221}" type="TxLink">
            <a:rPr lang="en-US" sz="800" b="0" i="0" u="none" strike="noStrike">
              <a:solidFill>
                <a:srgbClr val="000000"/>
              </a:solidFill>
              <a:latin typeface="Century Gothic"/>
            </a:rPr>
            <a:pPr/>
            <a:t>Avlidna i covid-19 enligt dödsorsaksintyg inkomna fram till den 26 september 2022</a:t>
          </a:fld>
          <a:endParaRPr lang="sv-SE" sz="800" b="0"/>
        </a:p>
      </cdr:txBody>
    </cdr:sp>
  </cdr:relSizeAnchor>
  <cdr:relSizeAnchor xmlns:cdr="http://schemas.openxmlformats.org/drawingml/2006/chartDrawing">
    <cdr:from>
      <cdr:x>0.01046</cdr:x>
      <cdr:y>0.14346</cdr:y>
    </cdr:from>
    <cdr:to>
      <cdr:x>0.13773</cdr:x>
      <cdr:y>0.19579</cdr:y>
    </cdr:to>
    <cdr:sp macro="" textlink="">
      <cdr:nvSpPr>
        <cdr:cNvPr id="4" name="textruta 3"/>
        <cdr:cNvSpPr txBox="1"/>
      </cdr:nvSpPr>
      <cdr:spPr>
        <a:xfrm xmlns:a="http://schemas.openxmlformats.org/drawingml/2006/main">
          <a:off x="63494" y="597825"/>
          <a:ext cx="772589" cy="218073"/>
        </a:xfrm>
        <a:prstGeom xmlns:a="http://schemas.openxmlformats.org/drawingml/2006/main" prst="rect">
          <a:avLst/>
        </a:prstGeom>
        <a:noFill xmlns:a="http://schemas.openxmlformats.org/drawingml/2006/main"/>
      </cdr:spPr>
      <cdr:txBody>
        <a:bodyPr xmlns:a="http://schemas.openxmlformats.org/drawingml/2006/main" vertOverflow="clip" wrap="square" rtlCol="0">
          <a:spAutoFit/>
        </a:bodyPr>
        <a:lstStyle xmlns:a="http://schemas.openxmlformats.org/drawingml/2006/main"/>
        <a:p xmlns:a="http://schemas.openxmlformats.org/drawingml/2006/main">
          <a:r>
            <a:rPr lang="sv-SE" sz="800"/>
            <a:t>Antal</a:t>
          </a:r>
        </a:p>
      </cdr:txBody>
    </cdr:sp>
  </cdr:relSizeAnchor>
  <cdr:relSizeAnchor xmlns:cdr="http://schemas.openxmlformats.org/drawingml/2006/chartDrawing">
    <cdr:from>
      <cdr:x>0</cdr:x>
      <cdr:y>0.89424</cdr:y>
    </cdr:from>
    <cdr:to>
      <cdr:x>1</cdr:x>
      <cdr:y>0.99716</cdr:y>
    </cdr:to>
    <cdr:sp macro="" textlink="">
      <cdr:nvSpPr>
        <cdr:cNvPr id="5" name="textruta 1"/>
        <cdr:cNvSpPr txBox="1"/>
      </cdr:nvSpPr>
      <cdr:spPr>
        <a:xfrm xmlns:a="http://schemas.openxmlformats.org/drawingml/2006/main">
          <a:off x="0" y="3771900"/>
          <a:ext cx="6116849" cy="43410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endParaRPr lang="sv-SE" sz="700" b="0" baseline="0"/>
        </a:p>
        <a:p xmlns:a="http://schemas.openxmlformats.org/drawingml/2006/main">
          <a:r>
            <a:rPr lang="sv-SE" sz="700" b="0" baseline="0"/>
            <a:t>Källa: dödsorsaksintyg, Socialstyrelsen </a:t>
          </a:r>
          <a:endParaRPr lang="sv-SE" sz="700" b="0"/>
        </a:p>
      </cdr:txBody>
    </cdr:sp>
  </cdr:relSizeAnchor>
</c:userShapes>
</file>

<file path=xl/drawings/drawing7.xml><?xml version="1.0" encoding="utf-8"?>
<c:userShapes xmlns:c="http://schemas.openxmlformats.org/drawingml/2006/chart">
  <cdr:relSizeAnchor xmlns:cdr="http://schemas.openxmlformats.org/drawingml/2006/chartDrawing">
    <cdr:from>
      <cdr:x>0</cdr:x>
      <cdr:y>0.01254</cdr:y>
    </cdr:from>
    <cdr:to>
      <cdr:x>1</cdr:x>
      <cdr:y>0.11787</cdr:y>
    </cdr:to>
    <cdr:sp macro="" textlink="">
      <cdr:nvSpPr>
        <cdr:cNvPr id="2" name="textruta 1"/>
        <cdr:cNvSpPr txBox="1"/>
      </cdr:nvSpPr>
      <cdr:spPr>
        <a:xfrm xmlns:a="http://schemas.openxmlformats.org/drawingml/2006/main">
          <a:off x="50800" y="50800"/>
          <a:ext cx="8122920" cy="42661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Antal</a:t>
          </a:r>
          <a:r>
            <a:rPr lang="sv-SE" sz="1000" b="1" baseline="0"/>
            <a:t> avlidna</a:t>
          </a:r>
          <a:r>
            <a:rPr lang="sv-SE" sz="1000" b="1"/>
            <a:t> i covid-19 uppdelat dödsplats</a:t>
          </a:r>
        </a:p>
      </cdr:txBody>
    </cdr:sp>
  </cdr:relSizeAnchor>
  <cdr:relSizeAnchor xmlns:cdr="http://schemas.openxmlformats.org/drawingml/2006/chartDrawing">
    <cdr:from>
      <cdr:x>0</cdr:x>
      <cdr:y>0.07807</cdr:y>
    </cdr:from>
    <cdr:to>
      <cdr:x>1</cdr:x>
      <cdr:y>0.1834</cdr:y>
    </cdr:to>
    <cdr:sp macro="" textlink="'Övergripande statistik'!$A$2:$G$2">
      <cdr:nvSpPr>
        <cdr:cNvPr id="3" name="textruta 1"/>
        <cdr:cNvSpPr txBox="1"/>
      </cdr:nvSpPr>
      <cdr:spPr>
        <a:xfrm xmlns:a="http://schemas.openxmlformats.org/drawingml/2006/main">
          <a:off x="0" y="316241"/>
          <a:ext cx="6079808" cy="42661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FCA92DD-62F0-4348-A008-3E0013115221}" type="TxLink">
            <a:rPr lang="en-US" sz="800" b="0" i="0" u="none" strike="noStrike">
              <a:solidFill>
                <a:srgbClr val="000000"/>
              </a:solidFill>
              <a:latin typeface="Century Gothic"/>
            </a:rPr>
            <a:pPr/>
            <a:t>Avlidna i covid-19 enligt dödsorsaksintyg inkomna fram till den 26 september 2022</a:t>
          </a:fld>
          <a:endParaRPr lang="sv-SE" sz="800" b="0"/>
        </a:p>
      </cdr:txBody>
    </cdr:sp>
  </cdr:relSizeAnchor>
  <cdr:relSizeAnchor xmlns:cdr="http://schemas.openxmlformats.org/drawingml/2006/chartDrawing">
    <cdr:from>
      <cdr:x>0.01046</cdr:x>
      <cdr:y>0.14346</cdr:y>
    </cdr:from>
    <cdr:to>
      <cdr:x>0.13773</cdr:x>
      <cdr:y>0.19579</cdr:y>
    </cdr:to>
    <cdr:sp macro="" textlink="">
      <cdr:nvSpPr>
        <cdr:cNvPr id="4" name="textruta 3"/>
        <cdr:cNvSpPr txBox="1"/>
      </cdr:nvSpPr>
      <cdr:spPr>
        <a:xfrm xmlns:a="http://schemas.openxmlformats.org/drawingml/2006/main">
          <a:off x="63494" y="597825"/>
          <a:ext cx="772589" cy="218073"/>
        </a:xfrm>
        <a:prstGeom xmlns:a="http://schemas.openxmlformats.org/drawingml/2006/main" prst="rect">
          <a:avLst/>
        </a:prstGeom>
        <a:noFill xmlns:a="http://schemas.openxmlformats.org/drawingml/2006/main"/>
      </cdr:spPr>
      <cdr:txBody>
        <a:bodyPr xmlns:a="http://schemas.openxmlformats.org/drawingml/2006/main" vertOverflow="clip" wrap="square" rtlCol="0">
          <a:spAutoFit/>
        </a:bodyPr>
        <a:lstStyle xmlns:a="http://schemas.openxmlformats.org/drawingml/2006/main"/>
        <a:p xmlns:a="http://schemas.openxmlformats.org/drawingml/2006/main">
          <a:r>
            <a:rPr lang="sv-SE" sz="800"/>
            <a:t>Antal</a:t>
          </a:r>
        </a:p>
      </cdr:txBody>
    </cdr:sp>
  </cdr:relSizeAnchor>
  <cdr:relSizeAnchor xmlns:cdr="http://schemas.openxmlformats.org/drawingml/2006/chartDrawing">
    <cdr:from>
      <cdr:x>0</cdr:x>
      <cdr:y>0.93559</cdr:y>
    </cdr:from>
    <cdr:to>
      <cdr:x>1</cdr:x>
      <cdr:y>0.99716</cdr:y>
    </cdr:to>
    <cdr:sp macro="" textlink="">
      <cdr:nvSpPr>
        <cdr:cNvPr id="5" name="textruta 1"/>
        <cdr:cNvSpPr txBox="1"/>
      </cdr:nvSpPr>
      <cdr:spPr>
        <a:xfrm xmlns:a="http://schemas.openxmlformats.org/drawingml/2006/main">
          <a:off x="0" y="3943350"/>
          <a:ext cx="6116849" cy="25949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800" b="0" baseline="0"/>
            <a:t>Källa: dödsorsaksintyg, Socialstyrelsen</a:t>
          </a:r>
          <a:endParaRPr lang="sv-SE" sz="800" b="0"/>
        </a:p>
      </cdr:txBody>
    </cdr:sp>
  </cdr:relSizeAnchor>
</c:userShapes>
</file>

<file path=xl/drawings/drawing8.xml><?xml version="1.0" encoding="utf-8"?>
<xdr:wsDr xmlns:xdr="http://schemas.openxmlformats.org/drawingml/2006/spreadsheetDrawing" xmlns:a="http://schemas.openxmlformats.org/drawingml/2006/main">
  <xdr:twoCellAnchor>
    <xdr:from>
      <xdr:col>16</xdr:col>
      <xdr:colOff>9525</xdr:colOff>
      <xdr:row>1</xdr:row>
      <xdr:rowOff>0</xdr:rowOff>
    </xdr:from>
    <xdr:to>
      <xdr:col>18</xdr:col>
      <xdr:colOff>149225</xdr:colOff>
      <xdr:row>2</xdr:row>
      <xdr:rowOff>196850</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400-000003000000}"/>
            </a:ext>
          </a:extLst>
        </xdr:cNvPr>
        <xdr:cNvSpPr/>
      </xdr:nvSpPr>
      <xdr:spPr>
        <a:xfrm>
          <a:off x="8534400" y="247650"/>
          <a:ext cx="1168400" cy="3683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Om Statistiken</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13</xdr:col>
      <xdr:colOff>47625</xdr:colOff>
      <xdr:row>1</xdr:row>
      <xdr:rowOff>9525</xdr:rowOff>
    </xdr:from>
    <xdr:to>
      <xdr:col>15</xdr:col>
      <xdr:colOff>396875</xdr:colOff>
      <xdr:row>3</xdr:row>
      <xdr:rowOff>34925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500-000002000000}"/>
            </a:ext>
          </a:extLst>
        </xdr:cNvPr>
        <xdr:cNvSpPr/>
      </xdr:nvSpPr>
      <xdr:spPr>
        <a:xfrm>
          <a:off x="7296150" y="257175"/>
          <a:ext cx="1168400" cy="3683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Om Statistiken</a:t>
          </a:r>
        </a:p>
      </xdr:txBody>
    </xdr:sp>
    <xdr:clientData/>
  </xdr:twoCellAnchor>
  <xdr:oneCellAnchor>
    <xdr:from>
      <xdr:col>17</xdr:col>
      <xdr:colOff>0</xdr:colOff>
      <xdr:row>1</xdr:row>
      <xdr:rowOff>0</xdr:rowOff>
    </xdr:from>
    <xdr:ext cx="3609975" cy="469616"/>
    <xdr:sp macro="" textlink="">
      <xdr:nvSpPr>
        <xdr:cNvPr id="3" name="textruta 2">
          <a:extLst>
            <a:ext uri="{FF2B5EF4-FFF2-40B4-BE49-F238E27FC236}">
              <a16:creationId xmlns:a16="http://schemas.microsoft.com/office/drawing/2014/main" id="{00000000-0008-0000-0500-000003000000}"/>
            </a:ext>
          </a:extLst>
        </xdr:cNvPr>
        <xdr:cNvSpPr txBox="1"/>
      </xdr:nvSpPr>
      <xdr:spPr>
        <a:xfrm>
          <a:off x="8991600" y="247650"/>
          <a:ext cx="3609975" cy="469616"/>
        </a:xfrm>
        <a:prstGeom prst="rect">
          <a:avLst/>
        </a:prstGeom>
      </xdr:spPr>
      <xdr:style>
        <a:lnRef idx="2">
          <a:schemeClr val="accent3"/>
        </a:lnRef>
        <a:fillRef idx="1">
          <a:schemeClr val="lt1"/>
        </a:fillRef>
        <a:effectRef idx="0">
          <a:schemeClr val="accent3"/>
        </a:effectRef>
        <a:fontRef idx="minor">
          <a:schemeClr val="dk1"/>
        </a:fontRef>
      </xdr:style>
      <xdr:txBody>
        <a:bodyPr vertOverflow="clip" horzOverflow="clip" wrap="square" rtlCol="0" anchor="t">
          <a:spAutoFit/>
        </a:bodyPr>
        <a:lstStyle/>
        <a:p>
          <a:r>
            <a:rPr lang="sv-SE" sz="800" b="1"/>
            <a:t>Ändring</a:t>
          </a:r>
          <a:r>
            <a:rPr lang="sv-SE" sz="800" b="1" baseline="0"/>
            <a:t> 2020-08-26</a:t>
          </a:r>
        </a:p>
        <a:p>
          <a:r>
            <a:rPr lang="sv-SE" sz="800"/>
            <a:t>Beräkning av socialtjänstinsats/boendeform har uppdaterats. Det påverkar antal avlidna på särskilt boende eller med hemtjänst.</a:t>
          </a:r>
        </a:p>
      </xdr:txBody>
    </xdr:sp>
    <xdr:clientData/>
  </xdr:oneCellAnchor>
</xdr:wsDr>
</file>

<file path=xl/theme/theme1.xml><?xml version="1.0" encoding="utf-8"?>
<a:theme xmlns:a="http://schemas.openxmlformats.org/drawingml/2006/main" name="Socialstyrelsen">
  <a:themeElements>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DAD7CB"/>
        </a:solidFill>
        <a:ln>
          <a:noFill/>
        </a:ln>
      </a:spPr>
      <a:bodyPr rtlCol="0" anchor="ctr"/>
      <a:lstStyle>
        <a:defPPr algn="ctr">
          <a:defRPr sz="1900" smtClean="0">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txDef>
      <a:spPr>
        <a:noFill/>
      </a:spPr>
      <a:bodyPr wrap="square" rtlCol="0">
        <a:spAutoFit/>
      </a:bodyPr>
      <a:lstStyle>
        <a:defPPr>
          <a:defRPr sz="1900" smtClean="0"/>
        </a:defPPr>
      </a:lstStyle>
    </a:txDef>
  </a:objectDefaults>
  <a:extraClrSchemeLst/>
  <a:custClrLst>
    <a:custClr name="Beige Diagrambakgrund">
      <a:srgbClr val="DAD7CB"/>
    </a:custClr>
    <a:custClr name="Mörkbeige">
      <a:srgbClr val="D3BF96"/>
    </a:custClr>
    <a:custClr name="Ljusbrun">
      <a:srgbClr val="AAA38E"/>
    </a:custClr>
    <a:custClr name="Brun">
      <a:srgbClr val="857363"/>
    </a:custClr>
    <a:custClr name="Mellanbrun">
      <a:srgbClr val="6D5047"/>
    </a:custClr>
    <a:custClr name="Mörkbrun">
      <a:srgbClr val="452325"/>
    </a:custClr>
    <a:custClr name="Vit">
      <a:srgbClr val="FFFFFF"/>
    </a:custClr>
    <a:custClr name="Vit">
      <a:srgbClr val="FFFFFF"/>
    </a:custClr>
    <a:custClr name="Svart">
      <a:srgbClr val="000000"/>
    </a:custClr>
    <a:custClr name="Vit">
      <a:srgbClr val="FFFFFF"/>
    </a:custClr>
    <a:custClr name="Ljusblå">
      <a:srgbClr val="E0E6E6"/>
    </a:custClr>
    <a:custClr name="Isblå">
      <a:srgbClr val="A6BCC6"/>
    </a:custClr>
    <a:custClr name="Ljus blågrå">
      <a:srgbClr val="A5ACAF"/>
    </a:custClr>
    <a:custClr name="Blågrå">
      <a:srgbClr val="7D9AAA"/>
    </a:custClr>
    <a:custClr name="Mörk blågrå">
      <a:srgbClr val="51626F"/>
    </a:custClr>
    <a:custClr name="Mörkblå">
      <a:srgbClr val="002B45"/>
    </a:custClr>
    <a:custClr name="Vit">
      <a:srgbClr val="FFFFFF"/>
    </a:custClr>
    <a:custClr name="Diagramfärg Riket Huvudfärg">
      <a:srgbClr val="ED8B00"/>
    </a:custClr>
    <a:custClr name="Blå">
      <a:srgbClr val="3DB7E4"/>
    </a:custClr>
    <a:custClr name="Grön">
      <a:srgbClr val="3F9C35"/>
    </a:custClr>
    <a:custClr name="Diagramfärg Riket 251/230/204">
      <a:srgbClr val="FBE6CC"/>
    </a:custClr>
    <a:custClr name="Diagramfärg Riket 246/205/153">
      <a:srgbClr val="F6CD99"/>
    </a:custClr>
    <a:custClr name="Diagramfärg Riket 242/181/102">
      <a:srgbClr val="F2B566"/>
    </a:custClr>
    <a:custClr name="Diagramfärg Riket Huvudfärg">
      <a:srgbClr val="ED8B00"/>
    </a:custClr>
    <a:custClr name="Diagramfärg Riket 175/98/10">
      <a:srgbClr val="AF620A"/>
    </a:custClr>
    <a:custClr name="Diagramfärg Riket 117/66/0">
      <a:srgbClr val="754200"/>
    </a:custClr>
    <a:custClr name="Vit">
      <a:srgbClr val="FFFFFF"/>
    </a:custClr>
    <a:custClr name="Diagramfärg Riket Huvudfärg">
      <a:srgbClr val="ED8B00"/>
    </a:custClr>
    <a:custClr name="Röd">
      <a:srgbClr val="BA0C2F"/>
    </a:custClr>
    <a:custClr name="Beige Diagrambakgrund">
      <a:srgbClr val="DAD7CB"/>
    </a:custClr>
    <a:custClr name="Diagramfärg män 218/237/203">
      <a:srgbClr val="DAEDCB"/>
    </a:custClr>
    <a:custClr name="Diagramfärg män 180/219/151">
      <a:srgbClr val="B4DB97"/>
    </a:custClr>
    <a:custClr name="Diagramfärg män 142/201/99">
      <a:srgbClr val="8EC963"/>
    </a:custClr>
    <a:custClr name="Diagramfärg män Huvudfärg">
      <a:srgbClr val="4A7729"/>
    </a:custClr>
    <a:custClr name="Diagramfärg män 55/88/31">
      <a:srgbClr val="3B581F"/>
    </a:custClr>
    <a:custClr name="Diagramfärg män 36/58/20">
      <a:srgbClr val="243A14"/>
    </a:custClr>
    <a:custClr name="Vit">
      <a:srgbClr val="FFFFFF"/>
    </a:custClr>
    <a:custClr name="Diagramfärg män Huvudfärg">
      <a:srgbClr val="4A7729"/>
    </a:custClr>
    <a:custClr name="Vit">
      <a:srgbClr val="FFFFFF"/>
    </a:custClr>
    <a:custClr name="Vit">
      <a:srgbClr val="FFFFFF"/>
    </a:custClr>
    <a:custClr name="Diagramfärg kvinnor 232/225/234">
      <a:srgbClr val="E8E1EA"/>
    </a:custClr>
    <a:custClr name="Diagramfärg kvinnor 209/197/214">
      <a:srgbClr val="D1C5D6"/>
    </a:custClr>
    <a:custClr name="Diagramfärg kvinnor 186/167/192">
      <a:srgbClr val="BAA7C0"/>
    </a:custClr>
    <a:custClr name="Diagramfärg kvinnor Huvudfärg">
      <a:srgbClr val="8D6E97"/>
    </a:custClr>
    <a:custClr name="Diagramfärg kvinnor 106/82/114">
      <a:srgbClr val="6A5272"/>
    </a:custClr>
    <a:custClr name="Diagramfärg kvinnor 70/54/75">
      <a:srgbClr val="46364B"/>
    </a:custClr>
    <a:custClr name="Vit">
      <a:srgbClr val="FFFFFF"/>
    </a:custClr>
    <a:custClr name="Diagramfärg kvinnor">
      <a:srgbClr val="8D6E97"/>
    </a:custClr>
    <a:custClr name="Vit">
      <a:srgbClr val="FFFFFF"/>
    </a:custClr>
    <a:custClr name="Vit">
      <a:srgbClr val="FFFFFF"/>
    </a:custClr>
  </a:custClrLst>
  <a:extLst>
    <a:ext uri="{05A4C25C-085E-4340-85A3-A5531E510DB2}">
      <thm15:themeFamily xmlns:thm15="http://schemas.microsoft.com/office/thememl/2012/main" name="Socialstyrelsen" id="{C80C8BA0-E32E-495D-A8C8-9421ED1EF1B9}" vid="{63015B29-6068-4E6D-BDC4-B4B58B86DE64}"/>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F28"/>
  <sheetViews>
    <sheetView tabSelected="1" zoomScale="130" zoomScaleNormal="130" workbookViewId="0"/>
  </sheetViews>
  <sheetFormatPr defaultRowHeight="13.5"/>
  <cols>
    <col min="1" max="1" width="3.5" customWidth="1"/>
    <col min="2" max="2" width="25" customWidth="1"/>
    <col min="3" max="3" width="40.5" customWidth="1"/>
    <col min="4" max="4" width="9.33203125" customWidth="1"/>
    <col min="5" max="5" width="46.1640625" customWidth="1"/>
    <col min="6" max="6" width="50.5" customWidth="1"/>
    <col min="7" max="7" width="29.6640625" customWidth="1"/>
    <col min="258" max="258" width="23.5" customWidth="1"/>
    <col min="259" max="259" width="40.5" customWidth="1"/>
    <col min="260" max="260" width="9.33203125" customWidth="1"/>
    <col min="261" max="261" width="46.1640625" customWidth="1"/>
    <col min="262" max="262" width="55.5" customWidth="1"/>
    <col min="263" max="263" width="29.6640625" customWidth="1"/>
    <col min="514" max="514" width="23.5" customWidth="1"/>
    <col min="515" max="515" width="40.5" customWidth="1"/>
    <col min="516" max="516" width="9.33203125" customWidth="1"/>
    <col min="517" max="517" width="46.1640625" customWidth="1"/>
    <col min="518" max="518" width="55.5" customWidth="1"/>
    <col min="519" max="519" width="29.6640625" customWidth="1"/>
    <col min="770" max="770" width="23.5" customWidth="1"/>
    <col min="771" max="771" width="40.5" customWidth="1"/>
    <col min="772" max="772" width="9.33203125" customWidth="1"/>
    <col min="773" max="773" width="46.1640625" customWidth="1"/>
    <col min="774" max="774" width="55.5" customWidth="1"/>
    <col min="775" max="775" width="29.6640625" customWidth="1"/>
    <col min="1026" max="1026" width="23.5" customWidth="1"/>
    <col min="1027" max="1027" width="40.5" customWidth="1"/>
    <col min="1028" max="1028" width="9.33203125" customWidth="1"/>
    <col min="1029" max="1029" width="46.1640625" customWidth="1"/>
    <col min="1030" max="1030" width="55.5" customWidth="1"/>
    <col min="1031" max="1031" width="29.6640625" customWidth="1"/>
    <col min="1282" max="1282" width="23.5" customWidth="1"/>
    <col min="1283" max="1283" width="40.5" customWidth="1"/>
    <col min="1284" max="1284" width="9.33203125" customWidth="1"/>
    <col min="1285" max="1285" width="46.1640625" customWidth="1"/>
    <col min="1286" max="1286" width="55.5" customWidth="1"/>
    <col min="1287" max="1287" width="29.6640625" customWidth="1"/>
    <col min="1538" max="1538" width="23.5" customWidth="1"/>
    <col min="1539" max="1539" width="40.5" customWidth="1"/>
    <col min="1540" max="1540" width="9.33203125" customWidth="1"/>
    <col min="1541" max="1541" width="46.1640625" customWidth="1"/>
    <col min="1542" max="1542" width="55.5" customWidth="1"/>
    <col min="1543" max="1543" width="29.6640625" customWidth="1"/>
    <col min="1794" max="1794" width="23.5" customWidth="1"/>
    <col min="1795" max="1795" width="40.5" customWidth="1"/>
    <col min="1796" max="1796" width="9.33203125" customWidth="1"/>
    <col min="1797" max="1797" width="46.1640625" customWidth="1"/>
    <col min="1798" max="1798" width="55.5" customWidth="1"/>
    <col min="1799" max="1799" width="29.6640625" customWidth="1"/>
    <col min="2050" max="2050" width="23.5" customWidth="1"/>
    <col min="2051" max="2051" width="40.5" customWidth="1"/>
    <col min="2052" max="2052" width="9.33203125" customWidth="1"/>
    <col min="2053" max="2053" width="46.1640625" customWidth="1"/>
    <col min="2054" max="2054" width="55.5" customWidth="1"/>
    <col min="2055" max="2055" width="29.6640625" customWidth="1"/>
    <col min="2306" max="2306" width="23.5" customWidth="1"/>
    <col min="2307" max="2307" width="40.5" customWidth="1"/>
    <col min="2308" max="2308" width="9.33203125" customWidth="1"/>
    <col min="2309" max="2309" width="46.1640625" customWidth="1"/>
    <col min="2310" max="2310" width="55.5" customWidth="1"/>
    <col min="2311" max="2311" width="29.6640625" customWidth="1"/>
    <col min="2562" max="2562" width="23.5" customWidth="1"/>
    <col min="2563" max="2563" width="40.5" customWidth="1"/>
    <col min="2564" max="2564" width="9.33203125" customWidth="1"/>
    <col min="2565" max="2565" width="46.1640625" customWidth="1"/>
    <col min="2566" max="2566" width="55.5" customWidth="1"/>
    <col min="2567" max="2567" width="29.6640625" customWidth="1"/>
    <col min="2818" max="2818" width="23.5" customWidth="1"/>
    <col min="2819" max="2819" width="40.5" customWidth="1"/>
    <col min="2820" max="2820" width="9.33203125" customWidth="1"/>
    <col min="2821" max="2821" width="46.1640625" customWidth="1"/>
    <col min="2822" max="2822" width="55.5" customWidth="1"/>
    <col min="2823" max="2823" width="29.6640625" customWidth="1"/>
    <col min="3074" max="3074" width="23.5" customWidth="1"/>
    <col min="3075" max="3075" width="40.5" customWidth="1"/>
    <col min="3076" max="3076" width="9.33203125" customWidth="1"/>
    <col min="3077" max="3077" width="46.1640625" customWidth="1"/>
    <col min="3078" max="3078" width="55.5" customWidth="1"/>
    <col min="3079" max="3079" width="29.6640625" customWidth="1"/>
    <col min="3330" max="3330" width="23.5" customWidth="1"/>
    <col min="3331" max="3331" width="40.5" customWidth="1"/>
    <col min="3332" max="3332" width="9.33203125" customWidth="1"/>
    <col min="3333" max="3333" width="46.1640625" customWidth="1"/>
    <col min="3334" max="3334" width="55.5" customWidth="1"/>
    <col min="3335" max="3335" width="29.6640625" customWidth="1"/>
    <col min="3586" max="3586" width="23.5" customWidth="1"/>
    <col min="3587" max="3587" width="40.5" customWidth="1"/>
    <col min="3588" max="3588" width="9.33203125" customWidth="1"/>
    <col min="3589" max="3589" width="46.1640625" customWidth="1"/>
    <col min="3590" max="3590" width="55.5" customWidth="1"/>
    <col min="3591" max="3591" width="29.6640625" customWidth="1"/>
    <col min="3842" max="3842" width="23.5" customWidth="1"/>
    <col min="3843" max="3843" width="40.5" customWidth="1"/>
    <col min="3844" max="3844" width="9.33203125" customWidth="1"/>
    <col min="3845" max="3845" width="46.1640625" customWidth="1"/>
    <col min="3846" max="3846" width="55.5" customWidth="1"/>
    <col min="3847" max="3847" width="29.6640625" customWidth="1"/>
    <col min="4098" max="4098" width="23.5" customWidth="1"/>
    <col min="4099" max="4099" width="40.5" customWidth="1"/>
    <col min="4100" max="4100" width="9.33203125" customWidth="1"/>
    <col min="4101" max="4101" width="46.1640625" customWidth="1"/>
    <col min="4102" max="4102" width="55.5" customWidth="1"/>
    <col min="4103" max="4103" width="29.6640625" customWidth="1"/>
    <col min="4354" max="4354" width="23.5" customWidth="1"/>
    <col min="4355" max="4355" width="40.5" customWidth="1"/>
    <col min="4356" max="4356" width="9.33203125" customWidth="1"/>
    <col min="4357" max="4357" width="46.1640625" customWidth="1"/>
    <col min="4358" max="4358" width="55.5" customWidth="1"/>
    <col min="4359" max="4359" width="29.6640625" customWidth="1"/>
    <col min="4610" max="4610" width="23.5" customWidth="1"/>
    <col min="4611" max="4611" width="40.5" customWidth="1"/>
    <col min="4612" max="4612" width="9.33203125" customWidth="1"/>
    <col min="4613" max="4613" width="46.1640625" customWidth="1"/>
    <col min="4614" max="4614" width="55.5" customWidth="1"/>
    <col min="4615" max="4615" width="29.6640625" customWidth="1"/>
    <col min="4866" max="4866" width="23.5" customWidth="1"/>
    <col min="4867" max="4867" width="40.5" customWidth="1"/>
    <col min="4868" max="4868" width="9.33203125" customWidth="1"/>
    <col min="4869" max="4869" width="46.1640625" customWidth="1"/>
    <col min="4870" max="4870" width="55.5" customWidth="1"/>
    <col min="4871" max="4871" width="29.6640625" customWidth="1"/>
    <col min="5122" max="5122" width="23.5" customWidth="1"/>
    <col min="5123" max="5123" width="40.5" customWidth="1"/>
    <col min="5124" max="5124" width="9.33203125" customWidth="1"/>
    <col min="5125" max="5125" width="46.1640625" customWidth="1"/>
    <col min="5126" max="5126" width="55.5" customWidth="1"/>
    <col min="5127" max="5127" width="29.6640625" customWidth="1"/>
    <col min="5378" max="5378" width="23.5" customWidth="1"/>
    <col min="5379" max="5379" width="40.5" customWidth="1"/>
    <col min="5380" max="5380" width="9.33203125" customWidth="1"/>
    <col min="5381" max="5381" width="46.1640625" customWidth="1"/>
    <col min="5382" max="5382" width="55.5" customWidth="1"/>
    <col min="5383" max="5383" width="29.6640625" customWidth="1"/>
    <col min="5634" max="5634" width="23.5" customWidth="1"/>
    <col min="5635" max="5635" width="40.5" customWidth="1"/>
    <col min="5636" max="5636" width="9.33203125" customWidth="1"/>
    <col min="5637" max="5637" width="46.1640625" customWidth="1"/>
    <col min="5638" max="5638" width="55.5" customWidth="1"/>
    <col min="5639" max="5639" width="29.6640625" customWidth="1"/>
    <col min="5890" max="5890" width="23.5" customWidth="1"/>
    <col min="5891" max="5891" width="40.5" customWidth="1"/>
    <col min="5892" max="5892" width="9.33203125" customWidth="1"/>
    <col min="5893" max="5893" width="46.1640625" customWidth="1"/>
    <col min="5894" max="5894" width="55.5" customWidth="1"/>
    <col min="5895" max="5895" width="29.6640625" customWidth="1"/>
    <col min="6146" max="6146" width="23.5" customWidth="1"/>
    <col min="6147" max="6147" width="40.5" customWidth="1"/>
    <col min="6148" max="6148" width="9.33203125" customWidth="1"/>
    <col min="6149" max="6149" width="46.1640625" customWidth="1"/>
    <col min="6150" max="6150" width="55.5" customWidth="1"/>
    <col min="6151" max="6151" width="29.6640625" customWidth="1"/>
    <col min="6402" max="6402" width="23.5" customWidth="1"/>
    <col min="6403" max="6403" width="40.5" customWidth="1"/>
    <col min="6404" max="6404" width="9.33203125" customWidth="1"/>
    <col min="6405" max="6405" width="46.1640625" customWidth="1"/>
    <col min="6406" max="6406" width="55.5" customWidth="1"/>
    <col min="6407" max="6407" width="29.6640625" customWidth="1"/>
    <col min="6658" max="6658" width="23.5" customWidth="1"/>
    <col min="6659" max="6659" width="40.5" customWidth="1"/>
    <col min="6660" max="6660" width="9.33203125" customWidth="1"/>
    <col min="6661" max="6661" width="46.1640625" customWidth="1"/>
    <col min="6662" max="6662" width="55.5" customWidth="1"/>
    <col min="6663" max="6663" width="29.6640625" customWidth="1"/>
    <col min="6914" max="6914" width="23.5" customWidth="1"/>
    <col min="6915" max="6915" width="40.5" customWidth="1"/>
    <col min="6916" max="6916" width="9.33203125" customWidth="1"/>
    <col min="6917" max="6917" width="46.1640625" customWidth="1"/>
    <col min="6918" max="6918" width="55.5" customWidth="1"/>
    <col min="6919" max="6919" width="29.6640625" customWidth="1"/>
    <col min="7170" max="7170" width="23.5" customWidth="1"/>
    <col min="7171" max="7171" width="40.5" customWidth="1"/>
    <col min="7172" max="7172" width="9.33203125" customWidth="1"/>
    <col min="7173" max="7173" width="46.1640625" customWidth="1"/>
    <col min="7174" max="7174" width="55.5" customWidth="1"/>
    <col min="7175" max="7175" width="29.6640625" customWidth="1"/>
    <col min="7426" max="7426" width="23.5" customWidth="1"/>
    <col min="7427" max="7427" width="40.5" customWidth="1"/>
    <col min="7428" max="7428" width="9.33203125" customWidth="1"/>
    <col min="7429" max="7429" width="46.1640625" customWidth="1"/>
    <col min="7430" max="7430" width="55.5" customWidth="1"/>
    <col min="7431" max="7431" width="29.6640625" customWidth="1"/>
    <col min="7682" max="7682" width="23.5" customWidth="1"/>
    <col min="7683" max="7683" width="40.5" customWidth="1"/>
    <col min="7684" max="7684" width="9.33203125" customWidth="1"/>
    <col min="7685" max="7685" width="46.1640625" customWidth="1"/>
    <col min="7686" max="7686" width="55.5" customWidth="1"/>
    <col min="7687" max="7687" width="29.6640625" customWidth="1"/>
    <col min="7938" max="7938" width="23.5" customWidth="1"/>
    <col min="7939" max="7939" width="40.5" customWidth="1"/>
    <col min="7940" max="7940" width="9.33203125" customWidth="1"/>
    <col min="7941" max="7941" width="46.1640625" customWidth="1"/>
    <col min="7942" max="7942" width="55.5" customWidth="1"/>
    <col min="7943" max="7943" width="29.6640625" customWidth="1"/>
    <col min="8194" max="8194" width="23.5" customWidth="1"/>
    <col min="8195" max="8195" width="40.5" customWidth="1"/>
    <col min="8196" max="8196" width="9.33203125" customWidth="1"/>
    <col min="8197" max="8197" width="46.1640625" customWidth="1"/>
    <col min="8198" max="8198" width="55.5" customWidth="1"/>
    <col min="8199" max="8199" width="29.6640625" customWidth="1"/>
    <col min="8450" max="8450" width="23.5" customWidth="1"/>
    <col min="8451" max="8451" width="40.5" customWidth="1"/>
    <col min="8452" max="8452" width="9.33203125" customWidth="1"/>
    <col min="8453" max="8453" width="46.1640625" customWidth="1"/>
    <col min="8454" max="8454" width="55.5" customWidth="1"/>
    <col min="8455" max="8455" width="29.6640625" customWidth="1"/>
    <col min="8706" max="8706" width="23.5" customWidth="1"/>
    <col min="8707" max="8707" width="40.5" customWidth="1"/>
    <col min="8708" max="8708" width="9.33203125" customWidth="1"/>
    <col min="8709" max="8709" width="46.1640625" customWidth="1"/>
    <col min="8710" max="8710" width="55.5" customWidth="1"/>
    <col min="8711" max="8711" width="29.6640625" customWidth="1"/>
    <col min="8962" max="8962" width="23.5" customWidth="1"/>
    <col min="8963" max="8963" width="40.5" customWidth="1"/>
    <col min="8964" max="8964" width="9.33203125" customWidth="1"/>
    <col min="8965" max="8965" width="46.1640625" customWidth="1"/>
    <col min="8966" max="8966" width="55.5" customWidth="1"/>
    <col min="8967" max="8967" width="29.6640625" customWidth="1"/>
    <col min="9218" max="9218" width="23.5" customWidth="1"/>
    <col min="9219" max="9219" width="40.5" customWidth="1"/>
    <col min="9220" max="9220" width="9.33203125" customWidth="1"/>
    <col min="9221" max="9221" width="46.1640625" customWidth="1"/>
    <col min="9222" max="9222" width="55.5" customWidth="1"/>
    <col min="9223" max="9223" width="29.6640625" customWidth="1"/>
    <col min="9474" max="9474" width="23.5" customWidth="1"/>
    <col min="9475" max="9475" width="40.5" customWidth="1"/>
    <col min="9476" max="9476" width="9.33203125" customWidth="1"/>
    <col min="9477" max="9477" width="46.1640625" customWidth="1"/>
    <col min="9478" max="9478" width="55.5" customWidth="1"/>
    <col min="9479" max="9479" width="29.6640625" customWidth="1"/>
    <col min="9730" max="9730" width="23.5" customWidth="1"/>
    <col min="9731" max="9731" width="40.5" customWidth="1"/>
    <col min="9732" max="9732" width="9.33203125" customWidth="1"/>
    <col min="9733" max="9733" width="46.1640625" customWidth="1"/>
    <col min="9734" max="9734" width="55.5" customWidth="1"/>
    <col min="9735" max="9735" width="29.6640625" customWidth="1"/>
    <col min="9986" max="9986" width="23.5" customWidth="1"/>
    <col min="9987" max="9987" width="40.5" customWidth="1"/>
    <col min="9988" max="9988" width="9.33203125" customWidth="1"/>
    <col min="9989" max="9989" width="46.1640625" customWidth="1"/>
    <col min="9990" max="9990" width="55.5" customWidth="1"/>
    <col min="9991" max="9991" width="29.6640625" customWidth="1"/>
    <col min="10242" max="10242" width="23.5" customWidth="1"/>
    <col min="10243" max="10243" width="40.5" customWidth="1"/>
    <col min="10244" max="10244" width="9.33203125" customWidth="1"/>
    <col min="10245" max="10245" width="46.1640625" customWidth="1"/>
    <col min="10246" max="10246" width="55.5" customWidth="1"/>
    <col min="10247" max="10247" width="29.6640625" customWidth="1"/>
    <col min="10498" max="10498" width="23.5" customWidth="1"/>
    <col min="10499" max="10499" width="40.5" customWidth="1"/>
    <col min="10500" max="10500" width="9.33203125" customWidth="1"/>
    <col min="10501" max="10501" width="46.1640625" customWidth="1"/>
    <col min="10502" max="10502" width="55.5" customWidth="1"/>
    <col min="10503" max="10503" width="29.6640625" customWidth="1"/>
    <col min="10754" max="10754" width="23.5" customWidth="1"/>
    <col min="10755" max="10755" width="40.5" customWidth="1"/>
    <col min="10756" max="10756" width="9.33203125" customWidth="1"/>
    <col min="10757" max="10757" width="46.1640625" customWidth="1"/>
    <col min="10758" max="10758" width="55.5" customWidth="1"/>
    <col min="10759" max="10759" width="29.6640625" customWidth="1"/>
    <col min="11010" max="11010" width="23.5" customWidth="1"/>
    <col min="11011" max="11011" width="40.5" customWidth="1"/>
    <col min="11012" max="11012" width="9.33203125" customWidth="1"/>
    <col min="11013" max="11013" width="46.1640625" customWidth="1"/>
    <col min="11014" max="11014" width="55.5" customWidth="1"/>
    <col min="11015" max="11015" width="29.6640625" customWidth="1"/>
    <col min="11266" max="11266" width="23.5" customWidth="1"/>
    <col min="11267" max="11267" width="40.5" customWidth="1"/>
    <col min="11268" max="11268" width="9.33203125" customWidth="1"/>
    <col min="11269" max="11269" width="46.1640625" customWidth="1"/>
    <col min="11270" max="11270" width="55.5" customWidth="1"/>
    <col min="11271" max="11271" width="29.6640625" customWidth="1"/>
    <col min="11522" max="11522" width="23.5" customWidth="1"/>
    <col min="11523" max="11523" width="40.5" customWidth="1"/>
    <col min="11524" max="11524" width="9.33203125" customWidth="1"/>
    <col min="11525" max="11525" width="46.1640625" customWidth="1"/>
    <col min="11526" max="11526" width="55.5" customWidth="1"/>
    <col min="11527" max="11527" width="29.6640625" customWidth="1"/>
    <col min="11778" max="11778" width="23.5" customWidth="1"/>
    <col min="11779" max="11779" width="40.5" customWidth="1"/>
    <col min="11780" max="11780" width="9.33203125" customWidth="1"/>
    <col min="11781" max="11781" width="46.1640625" customWidth="1"/>
    <col min="11782" max="11782" width="55.5" customWidth="1"/>
    <col min="11783" max="11783" width="29.6640625" customWidth="1"/>
    <col min="12034" max="12034" width="23.5" customWidth="1"/>
    <col min="12035" max="12035" width="40.5" customWidth="1"/>
    <col min="12036" max="12036" width="9.33203125" customWidth="1"/>
    <col min="12037" max="12037" width="46.1640625" customWidth="1"/>
    <col min="12038" max="12038" width="55.5" customWidth="1"/>
    <col min="12039" max="12039" width="29.6640625" customWidth="1"/>
    <col min="12290" max="12290" width="23.5" customWidth="1"/>
    <col min="12291" max="12291" width="40.5" customWidth="1"/>
    <col min="12292" max="12292" width="9.33203125" customWidth="1"/>
    <col min="12293" max="12293" width="46.1640625" customWidth="1"/>
    <col min="12294" max="12294" width="55.5" customWidth="1"/>
    <col min="12295" max="12295" width="29.6640625" customWidth="1"/>
    <col min="12546" max="12546" width="23.5" customWidth="1"/>
    <col min="12547" max="12547" width="40.5" customWidth="1"/>
    <col min="12548" max="12548" width="9.33203125" customWidth="1"/>
    <col min="12549" max="12549" width="46.1640625" customWidth="1"/>
    <col min="12550" max="12550" width="55.5" customWidth="1"/>
    <col min="12551" max="12551" width="29.6640625" customWidth="1"/>
    <col min="12802" max="12802" width="23.5" customWidth="1"/>
    <col min="12803" max="12803" width="40.5" customWidth="1"/>
    <col min="12804" max="12804" width="9.33203125" customWidth="1"/>
    <col min="12805" max="12805" width="46.1640625" customWidth="1"/>
    <col min="12806" max="12806" width="55.5" customWidth="1"/>
    <col min="12807" max="12807" width="29.6640625" customWidth="1"/>
    <col min="13058" max="13058" width="23.5" customWidth="1"/>
    <col min="13059" max="13059" width="40.5" customWidth="1"/>
    <col min="13060" max="13060" width="9.33203125" customWidth="1"/>
    <col min="13061" max="13061" width="46.1640625" customWidth="1"/>
    <col min="13062" max="13062" width="55.5" customWidth="1"/>
    <col min="13063" max="13063" width="29.6640625" customWidth="1"/>
    <col min="13314" max="13314" width="23.5" customWidth="1"/>
    <col min="13315" max="13315" width="40.5" customWidth="1"/>
    <col min="13316" max="13316" width="9.33203125" customWidth="1"/>
    <col min="13317" max="13317" width="46.1640625" customWidth="1"/>
    <col min="13318" max="13318" width="55.5" customWidth="1"/>
    <col min="13319" max="13319" width="29.6640625" customWidth="1"/>
    <col min="13570" max="13570" width="23.5" customWidth="1"/>
    <col min="13571" max="13571" width="40.5" customWidth="1"/>
    <col min="13572" max="13572" width="9.33203125" customWidth="1"/>
    <col min="13573" max="13573" width="46.1640625" customWidth="1"/>
    <col min="13574" max="13574" width="55.5" customWidth="1"/>
    <col min="13575" max="13575" width="29.6640625" customWidth="1"/>
    <col min="13826" max="13826" width="23.5" customWidth="1"/>
    <col min="13827" max="13827" width="40.5" customWidth="1"/>
    <col min="13828" max="13828" width="9.33203125" customWidth="1"/>
    <col min="13829" max="13829" width="46.1640625" customWidth="1"/>
    <col min="13830" max="13830" width="55.5" customWidth="1"/>
    <col min="13831" max="13831" width="29.6640625" customWidth="1"/>
    <col min="14082" max="14082" width="23.5" customWidth="1"/>
    <col min="14083" max="14083" width="40.5" customWidth="1"/>
    <col min="14084" max="14084" width="9.33203125" customWidth="1"/>
    <col min="14085" max="14085" width="46.1640625" customWidth="1"/>
    <col min="14086" max="14086" width="55.5" customWidth="1"/>
    <col min="14087" max="14087" width="29.6640625" customWidth="1"/>
    <col min="14338" max="14338" width="23.5" customWidth="1"/>
    <col min="14339" max="14339" width="40.5" customWidth="1"/>
    <col min="14340" max="14340" width="9.33203125" customWidth="1"/>
    <col min="14341" max="14341" width="46.1640625" customWidth="1"/>
    <col min="14342" max="14342" width="55.5" customWidth="1"/>
    <col min="14343" max="14343" width="29.6640625" customWidth="1"/>
    <col min="14594" max="14594" width="23.5" customWidth="1"/>
    <col min="14595" max="14595" width="40.5" customWidth="1"/>
    <col min="14596" max="14596" width="9.33203125" customWidth="1"/>
    <col min="14597" max="14597" width="46.1640625" customWidth="1"/>
    <col min="14598" max="14598" width="55.5" customWidth="1"/>
    <col min="14599" max="14599" width="29.6640625" customWidth="1"/>
    <col min="14850" max="14850" width="23.5" customWidth="1"/>
    <col min="14851" max="14851" width="40.5" customWidth="1"/>
    <col min="14852" max="14852" width="9.33203125" customWidth="1"/>
    <col min="14853" max="14853" width="46.1640625" customWidth="1"/>
    <col min="14854" max="14854" width="55.5" customWidth="1"/>
    <col min="14855" max="14855" width="29.6640625" customWidth="1"/>
    <col min="15106" max="15106" width="23.5" customWidth="1"/>
    <col min="15107" max="15107" width="40.5" customWidth="1"/>
    <col min="15108" max="15108" width="9.33203125" customWidth="1"/>
    <col min="15109" max="15109" width="46.1640625" customWidth="1"/>
    <col min="15110" max="15110" width="55.5" customWidth="1"/>
    <col min="15111" max="15111" width="29.6640625" customWidth="1"/>
    <col min="15362" max="15362" width="23.5" customWidth="1"/>
    <col min="15363" max="15363" width="40.5" customWidth="1"/>
    <col min="15364" max="15364" width="9.33203125" customWidth="1"/>
    <col min="15365" max="15365" width="46.1640625" customWidth="1"/>
    <col min="15366" max="15366" width="55.5" customWidth="1"/>
    <col min="15367" max="15367" width="29.6640625" customWidth="1"/>
    <col min="15618" max="15618" width="23.5" customWidth="1"/>
    <col min="15619" max="15619" width="40.5" customWidth="1"/>
    <col min="15620" max="15620" width="9.33203125" customWidth="1"/>
    <col min="15621" max="15621" width="46.1640625" customWidth="1"/>
    <col min="15622" max="15622" width="55.5" customWidth="1"/>
    <col min="15623" max="15623" width="29.6640625" customWidth="1"/>
    <col min="15874" max="15874" width="23.5" customWidth="1"/>
    <col min="15875" max="15875" width="40.5" customWidth="1"/>
    <col min="15876" max="15876" width="9.33203125" customWidth="1"/>
    <col min="15877" max="15877" width="46.1640625" customWidth="1"/>
    <col min="15878" max="15878" width="55.5" customWidth="1"/>
    <col min="15879" max="15879" width="29.6640625" customWidth="1"/>
    <col min="16130" max="16130" width="23.5" customWidth="1"/>
    <col min="16131" max="16131" width="40.5" customWidth="1"/>
    <col min="16132" max="16132" width="9.33203125" customWidth="1"/>
    <col min="16133" max="16133" width="46.1640625" customWidth="1"/>
    <col min="16134" max="16134" width="55.5" customWidth="1"/>
    <col min="16135" max="16135" width="29.6640625" customWidth="1"/>
  </cols>
  <sheetData>
    <row r="1" spans="2:6" ht="60" customHeight="1"/>
    <row r="2" spans="2:6" ht="14.25" thickBot="1"/>
    <row r="3" spans="2:6" ht="15.6" customHeight="1">
      <c r="B3" s="298" t="s">
        <v>231</v>
      </c>
      <c r="C3" s="299"/>
      <c r="D3" s="299"/>
      <c r="E3" s="299"/>
      <c r="F3" s="300"/>
    </row>
    <row r="4" spans="2:6" s="76" customFormat="1" ht="30.95" customHeight="1">
      <c r="B4" s="301" t="s">
        <v>280</v>
      </c>
      <c r="C4" s="302"/>
      <c r="D4" s="302"/>
      <c r="E4" s="302"/>
      <c r="F4" s="303"/>
    </row>
    <row r="5" spans="2:6" ht="33" customHeight="1">
      <c r="B5" s="301" t="s">
        <v>222</v>
      </c>
      <c r="C5" s="302"/>
      <c r="D5" s="302"/>
      <c r="E5" s="302"/>
      <c r="F5" s="303"/>
    </row>
    <row r="6" spans="2:6" ht="33" customHeight="1">
      <c r="B6" s="301" t="s">
        <v>166</v>
      </c>
      <c r="C6" s="302"/>
      <c r="D6" s="302"/>
      <c r="E6" s="302"/>
      <c r="F6" s="303"/>
    </row>
    <row r="7" spans="2:6" ht="60.75" customHeight="1">
      <c r="B7" s="304" t="s">
        <v>173</v>
      </c>
      <c r="C7" s="305"/>
      <c r="D7" s="305"/>
      <c r="E7" s="305"/>
      <c r="F7" s="306"/>
    </row>
    <row r="8" spans="2:6" ht="96" customHeight="1">
      <c r="B8" s="304" t="s">
        <v>269</v>
      </c>
      <c r="C8" s="305"/>
      <c r="D8" s="305"/>
      <c r="E8" s="305"/>
      <c r="F8" s="306"/>
    </row>
    <row r="9" spans="2:6" s="76" customFormat="1" ht="15.6" customHeight="1">
      <c r="B9" s="157" t="s">
        <v>232</v>
      </c>
      <c r="C9" s="155"/>
      <c r="D9" s="155"/>
      <c r="E9" s="155"/>
      <c r="F9" s="156"/>
    </row>
    <row r="10" spans="2:6" s="76" customFormat="1" ht="16.5" customHeight="1">
      <c r="B10" s="304" t="s">
        <v>281</v>
      </c>
      <c r="C10" s="305"/>
      <c r="D10" s="305"/>
      <c r="E10" s="305"/>
      <c r="F10" s="306"/>
    </row>
    <row r="11" spans="2:6" s="76" customFormat="1" ht="44.25" customHeight="1">
      <c r="B11" s="304" t="s">
        <v>266</v>
      </c>
      <c r="C11" s="305"/>
      <c r="D11" s="305"/>
      <c r="E11" s="305"/>
      <c r="F11" s="306"/>
    </row>
    <row r="12" spans="2:6" ht="6" customHeight="1" thickBot="1">
      <c r="B12" s="295"/>
      <c r="C12" s="296"/>
      <c r="D12" s="296"/>
      <c r="E12" s="296"/>
      <c r="F12" s="297"/>
    </row>
    <row r="13" spans="2:6">
      <c r="B13" s="29"/>
      <c r="C13" s="16"/>
      <c r="D13" s="16"/>
      <c r="E13" s="16"/>
      <c r="F13" s="16"/>
    </row>
    <row r="14" spans="2:6">
      <c r="B14" s="29"/>
      <c r="C14" s="30"/>
      <c r="D14" s="30"/>
      <c r="E14" s="30"/>
      <c r="F14" s="30"/>
    </row>
    <row r="15" spans="2:6" s="23" customFormat="1" ht="21" customHeight="1">
      <c r="B15" s="21" t="s">
        <v>123</v>
      </c>
      <c r="C15" s="22"/>
      <c r="D15" s="22"/>
      <c r="E15" s="22"/>
      <c r="F15" s="22"/>
    </row>
    <row r="16" spans="2:6">
      <c r="B16" s="140" t="s">
        <v>147</v>
      </c>
      <c r="C16" s="141" t="s">
        <v>149</v>
      </c>
      <c r="D16" s="141"/>
      <c r="E16" s="141"/>
      <c r="F16" s="16"/>
    </row>
    <row r="17" spans="2:6">
      <c r="B17" s="140" t="s">
        <v>148</v>
      </c>
      <c r="C17" s="141" t="s">
        <v>150</v>
      </c>
      <c r="D17" s="141"/>
      <c r="E17" s="141"/>
      <c r="F17" s="16"/>
    </row>
    <row r="18" spans="2:6" ht="26.25" customHeight="1">
      <c r="B18" s="142" t="s">
        <v>137</v>
      </c>
      <c r="C18" s="294" t="s">
        <v>169</v>
      </c>
      <c r="D18" s="294"/>
      <c r="E18" s="294"/>
      <c r="F18" s="16"/>
    </row>
    <row r="19" spans="2:6" s="76" customFormat="1" ht="26.25" customHeight="1">
      <c r="B19" s="140" t="s">
        <v>221</v>
      </c>
      <c r="C19" s="294" t="s">
        <v>224</v>
      </c>
      <c r="D19" s="294"/>
      <c r="E19" s="294"/>
      <c r="F19" s="132"/>
    </row>
    <row r="20" spans="2:6">
      <c r="B20" s="140" t="s">
        <v>139</v>
      </c>
      <c r="C20" s="141" t="s">
        <v>181</v>
      </c>
      <c r="D20" s="141"/>
      <c r="E20" s="141"/>
      <c r="F20" s="31"/>
    </row>
    <row r="21" spans="2:6">
      <c r="B21" s="140" t="s">
        <v>183</v>
      </c>
      <c r="C21" s="141" t="s">
        <v>182</v>
      </c>
      <c r="D21" s="141"/>
      <c r="E21" s="141"/>
      <c r="F21" s="31"/>
    </row>
    <row r="22" spans="2:6" s="76" customFormat="1">
      <c r="B22" s="140" t="s">
        <v>189</v>
      </c>
      <c r="C22" s="141" t="s">
        <v>188</v>
      </c>
      <c r="D22" s="141"/>
      <c r="E22" s="141"/>
      <c r="F22" s="116"/>
    </row>
    <row r="23" spans="2:6">
      <c r="B23" s="140" t="s">
        <v>124</v>
      </c>
      <c r="C23" s="141" t="s">
        <v>151</v>
      </c>
      <c r="D23" s="141"/>
      <c r="E23" s="141"/>
      <c r="F23" s="31"/>
    </row>
    <row r="24" spans="2:6" s="76" customFormat="1">
      <c r="B24" s="140" t="s">
        <v>228</v>
      </c>
      <c r="C24" s="141" t="s">
        <v>229</v>
      </c>
      <c r="D24" s="141"/>
      <c r="E24" s="141"/>
      <c r="F24" s="132"/>
    </row>
    <row r="25" spans="2:6">
      <c r="B25" s="140"/>
      <c r="C25" s="141"/>
      <c r="D25" s="141"/>
      <c r="E25" s="141"/>
      <c r="F25" s="31"/>
    </row>
    <row r="26" spans="2:6" ht="27.75" customHeight="1">
      <c r="B26" s="143" t="s">
        <v>162</v>
      </c>
      <c r="C26" s="294" t="s">
        <v>174</v>
      </c>
      <c r="D26" s="294"/>
      <c r="E26" s="294"/>
    </row>
    <row r="27" spans="2:6">
      <c r="B27" s="143" t="s">
        <v>198</v>
      </c>
      <c r="C27" s="141" t="s">
        <v>197</v>
      </c>
      <c r="D27" s="144"/>
      <c r="E27" s="144"/>
    </row>
    <row r="28" spans="2:6">
      <c r="C28" s="116"/>
    </row>
  </sheetData>
  <mergeCells count="12">
    <mergeCell ref="C18:E18"/>
    <mergeCell ref="C26:E26"/>
    <mergeCell ref="B12:F12"/>
    <mergeCell ref="B3:F3"/>
    <mergeCell ref="B5:F5"/>
    <mergeCell ref="B6:F6"/>
    <mergeCell ref="B7:F7"/>
    <mergeCell ref="B8:F8"/>
    <mergeCell ref="C19:E19"/>
    <mergeCell ref="B4:F4"/>
    <mergeCell ref="B10:F10"/>
    <mergeCell ref="B11:F11"/>
  </mergeCells>
  <hyperlinks>
    <hyperlink ref="B16" location="'Övergripande statistik'!A1" display="Övergripande statistik" xr:uid="{00000000-0004-0000-0000-000000000000}"/>
    <hyperlink ref="B17" location="'Samjuklighet'!A1" display="Samjuklighet" xr:uid="{00000000-0004-0000-0000-000001000000}"/>
    <hyperlink ref="B18" location="'Boendeform'!A1" display="Boendeform" xr:uid="{00000000-0004-0000-0000-000002000000}"/>
    <hyperlink ref="B20" location="'Dödsplats'!A1" display="Dödsplats" xr:uid="{00000000-0004-0000-0000-000003000000}"/>
    <hyperlink ref="B21" location="Folkbokföringslän!A1" display="Folkbokföringslän" xr:uid="{00000000-0004-0000-0000-000004000000}"/>
    <hyperlink ref="B23" location="'Dödsdag'!A1" display="Dödsdag" xr:uid="{00000000-0004-0000-0000-000005000000}"/>
    <hyperlink ref="B26" location="Definitioner!A1" display="Definitioner" xr:uid="{00000000-0004-0000-0000-000006000000}"/>
    <hyperlink ref="B22" location="Kommun!A1" display="Kommun" xr:uid="{00000000-0004-0000-0000-000007000000}"/>
    <hyperlink ref="B27" location="Ändringshistorik!A1" display="Ändringshistorik" xr:uid="{00000000-0004-0000-0000-000008000000}"/>
    <hyperlink ref="B19" location="'Boendeform - Slutenvård'!A1" display="Boendeform - Slutenvård" xr:uid="{00000000-0004-0000-0000-000009000000}"/>
    <hyperlink ref="B24" location="Vecka!A1" display="Vecka" xr:uid="{00000000-0004-0000-0000-00000A000000}"/>
  </hyperlinks>
  <pageMargins left="0.7" right="0.7" top="0.75" bottom="0.75" header="0.3" footer="0.3"/>
  <pageSetup paperSize="9" scale="5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K326"/>
  <sheetViews>
    <sheetView zoomScaleNormal="100" workbookViewId="0"/>
  </sheetViews>
  <sheetFormatPr defaultRowHeight="13.5"/>
  <cols>
    <col min="1" max="1" width="22" style="76" customWidth="1"/>
    <col min="2" max="2" width="16.1640625" style="18" bestFit="1" customWidth="1"/>
    <col min="3" max="3" width="7.1640625" style="76" customWidth="1"/>
    <col min="4" max="4" width="8.33203125" style="55" customWidth="1"/>
    <col min="5" max="5" width="8.33203125" style="76" customWidth="1"/>
    <col min="6" max="6" width="8.33203125" style="55" customWidth="1"/>
    <col min="7" max="7" width="8.33203125" style="76" customWidth="1"/>
    <col min="8" max="8" width="7.1640625" style="19" customWidth="1"/>
    <col min="9" max="9" width="7.1640625" style="76" customWidth="1"/>
    <col min="10" max="16384" width="9.33203125" style="76"/>
  </cols>
  <sheetData>
    <row r="1" spans="1:11" ht="20.100000000000001" customHeight="1">
      <c r="A1" s="15" t="s">
        <v>193</v>
      </c>
      <c r="D1" s="19"/>
      <c r="F1" s="19"/>
    </row>
    <row r="2" spans="1:11">
      <c r="A2" s="328" t="str">
        <f>'Övergripande statistik'!A2</f>
        <v>Avlidna i covid-19 enligt dödsorsaksintyg inkomna fram till den 26 september 2022</v>
      </c>
      <c r="B2" s="329"/>
      <c r="C2" s="329"/>
      <c r="D2" s="329"/>
      <c r="E2" s="329"/>
      <c r="F2" s="329"/>
      <c r="G2" s="329"/>
    </row>
    <row r="3" spans="1:11">
      <c r="A3" s="117"/>
      <c r="B3" s="237"/>
      <c r="C3" s="117"/>
      <c r="D3" s="230"/>
      <c r="E3" s="117"/>
      <c r="F3" s="230"/>
      <c r="G3" s="117"/>
    </row>
    <row r="5" spans="1:11" ht="14.25" thickBot="1"/>
    <row r="6" spans="1:11" ht="27" customHeight="1">
      <c r="A6" s="3" t="s">
        <v>190</v>
      </c>
      <c r="B6" s="239"/>
      <c r="C6" s="364" t="s">
        <v>7</v>
      </c>
      <c r="D6" s="364"/>
      <c r="E6" s="365" t="s">
        <v>154</v>
      </c>
      <c r="F6" s="366"/>
      <c r="G6" s="365" t="s">
        <v>171</v>
      </c>
      <c r="H6" s="366"/>
    </row>
    <row r="7" spans="1:11" ht="51">
      <c r="A7" s="123" t="s">
        <v>191</v>
      </c>
      <c r="B7" s="240" t="s">
        <v>189</v>
      </c>
      <c r="C7" s="5" t="s">
        <v>10</v>
      </c>
      <c r="D7" s="231" t="s">
        <v>192</v>
      </c>
      <c r="E7" s="5" t="s">
        <v>10</v>
      </c>
      <c r="F7" s="235" t="s">
        <v>132</v>
      </c>
      <c r="G7" s="5" t="s">
        <v>10</v>
      </c>
      <c r="H7" s="235" t="s">
        <v>132</v>
      </c>
    </row>
    <row r="8" spans="1:11" ht="14.25" thickBot="1">
      <c r="A8" s="124" t="s">
        <v>233</v>
      </c>
      <c r="B8" s="241" t="s">
        <v>127</v>
      </c>
      <c r="C8" s="127">
        <v>17243</v>
      </c>
      <c r="D8" s="232"/>
      <c r="E8" s="127">
        <v>6871</v>
      </c>
      <c r="F8" s="232">
        <v>39.848054282897401</v>
      </c>
      <c r="G8" s="127">
        <v>4461</v>
      </c>
      <c r="H8" s="232">
        <v>25.8713680913994</v>
      </c>
    </row>
    <row r="9" spans="1:11">
      <c r="A9" s="3" t="s">
        <v>234</v>
      </c>
      <c r="B9" s="242" t="s">
        <v>255</v>
      </c>
      <c r="C9" s="128">
        <v>4905</v>
      </c>
      <c r="D9" s="129">
        <v>28.4463260453517</v>
      </c>
      <c r="E9" s="229">
        <v>1839</v>
      </c>
      <c r="F9" s="129">
        <v>37.492354740061202</v>
      </c>
      <c r="G9" s="229">
        <v>1263</v>
      </c>
      <c r="H9" s="129">
        <v>25.749235474006099</v>
      </c>
      <c r="J9" s="110"/>
      <c r="K9" s="110"/>
    </row>
    <row r="10" spans="1:11">
      <c r="A10" s="125"/>
      <c r="B10" s="18" t="s">
        <v>295</v>
      </c>
      <c r="C10" s="2">
        <v>2008</v>
      </c>
      <c r="D10" s="55">
        <v>40.937818552497497</v>
      </c>
      <c r="E10" s="2">
        <v>747</v>
      </c>
      <c r="F10" s="55">
        <v>37.201195219123498</v>
      </c>
      <c r="G10" s="2">
        <v>542</v>
      </c>
      <c r="H10" s="55">
        <v>26.992031872510001</v>
      </c>
      <c r="J10" s="110"/>
      <c r="K10" s="110"/>
    </row>
    <row r="11" spans="1:11">
      <c r="A11" s="125"/>
      <c r="B11" s="18" t="s">
        <v>305</v>
      </c>
      <c r="C11" s="2">
        <v>272</v>
      </c>
      <c r="D11" s="55">
        <v>5.5453618756371101</v>
      </c>
      <c r="E11" s="2">
        <v>64</v>
      </c>
      <c r="F11" s="55">
        <v>23.529411764705898</v>
      </c>
      <c r="G11" s="2">
        <v>94</v>
      </c>
      <c r="H11" s="55">
        <v>34.558823529411796</v>
      </c>
      <c r="J11" s="110"/>
      <c r="K11" s="110"/>
    </row>
    <row r="12" spans="1:11">
      <c r="A12" s="125"/>
      <c r="B12" s="18" t="s">
        <v>306</v>
      </c>
      <c r="C12" s="2">
        <v>200</v>
      </c>
      <c r="D12" s="55">
        <v>4.0774719673802302</v>
      </c>
      <c r="E12" s="2">
        <v>60</v>
      </c>
      <c r="F12" s="55">
        <v>30</v>
      </c>
      <c r="G12" s="2">
        <v>56</v>
      </c>
      <c r="H12" s="55">
        <v>28</v>
      </c>
      <c r="J12" s="110"/>
      <c r="K12" s="110"/>
    </row>
    <row r="13" spans="1:11">
      <c r="A13" s="125"/>
      <c r="B13" s="18" t="s">
        <v>307</v>
      </c>
      <c r="C13" s="2">
        <v>198</v>
      </c>
      <c r="D13" s="55">
        <v>4.03669724770642</v>
      </c>
      <c r="E13" s="2">
        <v>70</v>
      </c>
      <c r="F13" s="55">
        <v>35.353535353535399</v>
      </c>
      <c r="G13" s="2">
        <v>48</v>
      </c>
      <c r="H13" s="55">
        <v>24.2424242424242</v>
      </c>
      <c r="J13" s="110"/>
      <c r="K13" s="110"/>
    </row>
    <row r="14" spans="1:11">
      <c r="A14" s="125"/>
      <c r="B14" s="18" t="s">
        <v>308</v>
      </c>
      <c r="C14" s="2">
        <v>195</v>
      </c>
      <c r="D14" s="55">
        <v>3.9755351681957198</v>
      </c>
      <c r="E14" s="2">
        <v>99</v>
      </c>
      <c r="F14" s="55">
        <v>50.769230769230802</v>
      </c>
      <c r="G14" s="2">
        <v>38</v>
      </c>
      <c r="H14" s="55">
        <v>19.4871794871795</v>
      </c>
      <c r="J14" s="110"/>
      <c r="K14" s="110"/>
    </row>
    <row r="15" spans="1:11">
      <c r="A15" s="125"/>
      <c r="B15" s="18" t="s">
        <v>309</v>
      </c>
      <c r="C15" s="2">
        <v>192</v>
      </c>
      <c r="D15" s="55">
        <v>3.9143730886850201</v>
      </c>
      <c r="E15" s="2">
        <v>62</v>
      </c>
      <c r="F15" s="55">
        <v>32.2916666666667</v>
      </c>
      <c r="G15" s="2">
        <v>41</v>
      </c>
      <c r="H15" s="55">
        <v>21.3541666666667</v>
      </c>
      <c r="J15" s="110"/>
      <c r="K15" s="110"/>
    </row>
    <row r="16" spans="1:11">
      <c r="A16" s="125"/>
      <c r="B16" s="18" t="s">
        <v>310</v>
      </c>
      <c r="C16" s="2">
        <v>188</v>
      </c>
      <c r="D16" s="55">
        <v>3.8328236493374099</v>
      </c>
      <c r="E16" s="2">
        <v>54</v>
      </c>
      <c r="F16" s="55">
        <v>28.723404255319199</v>
      </c>
      <c r="G16" s="2">
        <v>56</v>
      </c>
      <c r="H16" s="55">
        <v>29.787234042553202</v>
      </c>
      <c r="J16" s="110"/>
      <c r="K16" s="110"/>
    </row>
    <row r="17" spans="1:11">
      <c r="A17" s="125"/>
      <c r="B17" s="18" t="s">
        <v>311</v>
      </c>
      <c r="C17" s="2">
        <v>180</v>
      </c>
      <c r="D17" s="55">
        <v>3.6697247706421998</v>
      </c>
      <c r="E17" s="2">
        <v>85</v>
      </c>
      <c r="F17" s="55">
        <v>47.2222222222222</v>
      </c>
      <c r="G17" s="2">
        <v>41</v>
      </c>
      <c r="H17" s="55">
        <v>22.7777777777778</v>
      </c>
      <c r="J17" s="110"/>
      <c r="K17" s="110"/>
    </row>
    <row r="18" spans="1:11">
      <c r="A18" s="125"/>
      <c r="B18" s="18" t="s">
        <v>312</v>
      </c>
      <c r="C18" s="2">
        <v>162</v>
      </c>
      <c r="D18" s="55">
        <v>3.3027522935779801</v>
      </c>
      <c r="E18" s="2">
        <v>71</v>
      </c>
      <c r="F18" s="55">
        <v>43.827160493827201</v>
      </c>
      <c r="G18" s="2">
        <v>35</v>
      </c>
      <c r="H18" s="55">
        <v>21.604938271604901</v>
      </c>
      <c r="J18" s="110"/>
      <c r="K18" s="110"/>
    </row>
    <row r="19" spans="1:11">
      <c r="A19" s="125"/>
      <c r="B19" s="18" t="s">
        <v>313</v>
      </c>
      <c r="C19" s="2">
        <v>150</v>
      </c>
      <c r="D19" s="55">
        <v>3.05810397553517</v>
      </c>
      <c r="E19" s="2">
        <v>58</v>
      </c>
      <c r="F19" s="55">
        <v>38.6666666666667</v>
      </c>
      <c r="G19" s="2">
        <v>27</v>
      </c>
      <c r="H19" s="55">
        <v>18</v>
      </c>
      <c r="J19" s="110"/>
      <c r="K19" s="110"/>
    </row>
    <row r="20" spans="1:11">
      <c r="A20" s="125"/>
      <c r="B20" s="18" t="s">
        <v>314</v>
      </c>
      <c r="C20" s="2">
        <v>130</v>
      </c>
      <c r="D20" s="55">
        <v>2.6503567787971498</v>
      </c>
      <c r="E20" s="2">
        <v>57</v>
      </c>
      <c r="F20" s="55">
        <v>43.846153846153904</v>
      </c>
      <c r="G20" s="2">
        <v>24</v>
      </c>
      <c r="H20" s="55">
        <v>18.461538461538499</v>
      </c>
      <c r="J20" s="110"/>
      <c r="K20" s="110"/>
    </row>
    <row r="21" spans="1:11">
      <c r="A21" s="125"/>
      <c r="B21" s="18" t="s">
        <v>315</v>
      </c>
      <c r="C21" s="2">
        <v>128</v>
      </c>
      <c r="D21" s="55">
        <v>2.6095820591233401</v>
      </c>
      <c r="E21" s="2">
        <v>42</v>
      </c>
      <c r="F21" s="55">
        <v>32.8125</v>
      </c>
      <c r="G21" s="2">
        <v>28</v>
      </c>
      <c r="H21" s="55">
        <v>21.875</v>
      </c>
      <c r="J21" s="110"/>
      <c r="K21" s="110"/>
    </row>
    <row r="22" spans="1:11">
      <c r="A22" s="125"/>
      <c r="B22" s="18" t="s">
        <v>316</v>
      </c>
      <c r="C22" s="2">
        <v>124</v>
      </c>
      <c r="D22" s="55">
        <v>2.5280326197757401</v>
      </c>
      <c r="E22" s="2">
        <v>59</v>
      </c>
      <c r="F22" s="55">
        <v>47.580645161290299</v>
      </c>
      <c r="G22" s="2">
        <v>19</v>
      </c>
      <c r="H22" s="55">
        <v>15.322580645161301</v>
      </c>
      <c r="J22" s="110"/>
      <c r="K22" s="110"/>
    </row>
    <row r="23" spans="1:11">
      <c r="A23" s="125"/>
      <c r="B23" s="18" t="s">
        <v>317</v>
      </c>
      <c r="C23" s="2">
        <v>113</v>
      </c>
      <c r="D23" s="55">
        <v>2.3037716615698298</v>
      </c>
      <c r="E23" s="2">
        <v>49</v>
      </c>
      <c r="F23" s="55">
        <v>43.362831858407098</v>
      </c>
      <c r="G23" s="2">
        <v>25</v>
      </c>
      <c r="H23" s="55">
        <v>22.123893805309699</v>
      </c>
      <c r="J23" s="110"/>
      <c r="K23" s="110"/>
    </row>
    <row r="24" spans="1:11">
      <c r="A24" s="125"/>
      <c r="B24" s="18" t="s">
        <v>318</v>
      </c>
      <c r="C24" s="2">
        <v>112</v>
      </c>
      <c r="D24" s="55">
        <v>2.2833843017329301</v>
      </c>
      <c r="E24" s="2">
        <v>59</v>
      </c>
      <c r="F24" s="55">
        <v>52.678571428571402</v>
      </c>
      <c r="G24" s="2">
        <v>27</v>
      </c>
      <c r="H24" s="55">
        <v>24.1071428571429</v>
      </c>
      <c r="J24" s="110"/>
      <c r="K24" s="110"/>
    </row>
    <row r="25" spans="1:11">
      <c r="A25" s="125"/>
      <c r="B25" s="18" t="s">
        <v>319</v>
      </c>
      <c r="C25" s="2">
        <v>100</v>
      </c>
      <c r="D25" s="55">
        <v>2.0387359836901102</v>
      </c>
      <c r="E25" s="2">
        <v>37</v>
      </c>
      <c r="F25" s="55">
        <v>37</v>
      </c>
      <c r="G25" s="2">
        <v>29</v>
      </c>
      <c r="H25" s="55">
        <v>29</v>
      </c>
      <c r="J25" s="110"/>
      <c r="K25" s="110"/>
    </row>
    <row r="26" spans="1:11">
      <c r="A26" s="125"/>
      <c r="B26" s="18" t="s">
        <v>320</v>
      </c>
      <c r="C26" s="2">
        <v>86</v>
      </c>
      <c r="D26" s="55">
        <v>1.7533129459735</v>
      </c>
      <c r="E26" s="2">
        <v>35</v>
      </c>
      <c r="F26" s="55">
        <v>40.697674418604699</v>
      </c>
      <c r="G26" s="2">
        <v>23</v>
      </c>
      <c r="H26" s="55">
        <v>26.744186046511601</v>
      </c>
      <c r="J26" s="110"/>
      <c r="K26" s="110"/>
    </row>
    <row r="27" spans="1:11">
      <c r="A27" s="125"/>
      <c r="B27" s="18" t="s">
        <v>321</v>
      </c>
      <c r="C27" s="2">
        <v>65</v>
      </c>
      <c r="D27" s="55">
        <v>1.32517838939857</v>
      </c>
      <c r="E27" s="2">
        <v>22</v>
      </c>
      <c r="F27" s="55">
        <v>33.846153846153904</v>
      </c>
      <c r="G27" s="2">
        <v>20</v>
      </c>
      <c r="H27" s="55">
        <v>30.769230769230798</v>
      </c>
      <c r="J27" s="110"/>
      <c r="K27" s="110"/>
    </row>
    <row r="28" spans="1:11">
      <c r="A28" s="125"/>
      <c r="B28" s="18" t="s">
        <v>322</v>
      </c>
      <c r="C28" s="2">
        <v>64</v>
      </c>
      <c r="D28" s="55">
        <v>1.30479102956167</v>
      </c>
      <c r="E28" s="2">
        <v>16</v>
      </c>
      <c r="F28" s="55">
        <v>25</v>
      </c>
      <c r="G28" s="2">
        <v>24</v>
      </c>
      <c r="H28" s="55">
        <v>37.5</v>
      </c>
      <c r="J28" s="110"/>
      <c r="K28" s="110"/>
    </row>
    <row r="29" spans="1:11">
      <c r="A29" s="125"/>
      <c r="B29" s="18" t="s">
        <v>323</v>
      </c>
      <c r="C29" s="2">
        <v>56</v>
      </c>
      <c r="D29" s="55">
        <v>1.1416921508664599</v>
      </c>
      <c r="E29" s="2">
        <v>27</v>
      </c>
      <c r="F29" s="55">
        <v>48.214285714285701</v>
      </c>
      <c r="G29" s="2">
        <v>7</v>
      </c>
      <c r="H29" s="55">
        <v>12.5</v>
      </c>
      <c r="J29" s="110"/>
      <c r="K29" s="110"/>
    </row>
    <row r="30" spans="1:11">
      <c r="A30" s="125"/>
      <c r="B30" s="18" t="s">
        <v>324</v>
      </c>
      <c r="C30" s="2">
        <v>50</v>
      </c>
      <c r="D30" s="55">
        <v>1.01936799184506</v>
      </c>
      <c r="E30" s="2">
        <v>13</v>
      </c>
      <c r="F30" s="55">
        <v>26</v>
      </c>
      <c r="G30" s="2">
        <v>23</v>
      </c>
      <c r="H30" s="55">
        <v>46</v>
      </c>
      <c r="J30" s="110"/>
      <c r="K30" s="110"/>
    </row>
    <row r="31" spans="1:11">
      <c r="A31" s="125"/>
      <c r="B31" s="18" t="s">
        <v>325</v>
      </c>
      <c r="C31" s="2">
        <v>38</v>
      </c>
      <c r="D31" s="55">
        <v>0.77471967380224005</v>
      </c>
      <c r="E31" s="2">
        <v>24</v>
      </c>
      <c r="F31" s="55">
        <v>63.157894736842103</v>
      </c>
      <c r="G31" s="2">
        <v>9</v>
      </c>
      <c r="H31" s="55">
        <v>23.684210526315798</v>
      </c>
      <c r="J31" s="110"/>
      <c r="K31" s="110"/>
    </row>
    <row r="32" spans="1:11">
      <c r="A32" s="125"/>
      <c r="B32" s="18" t="s">
        <v>326</v>
      </c>
      <c r="C32" s="2">
        <v>33</v>
      </c>
      <c r="D32" s="55">
        <v>0.67278287461774</v>
      </c>
      <c r="E32" s="2">
        <v>12</v>
      </c>
      <c r="F32" s="55">
        <v>36.363636363636402</v>
      </c>
      <c r="G32" s="2">
        <v>12</v>
      </c>
      <c r="H32" s="55">
        <v>36.363636363636402</v>
      </c>
      <c r="J32" s="110"/>
      <c r="K32" s="110"/>
    </row>
    <row r="33" spans="1:11">
      <c r="A33" s="125"/>
      <c r="B33" s="18" t="s">
        <v>327</v>
      </c>
      <c r="C33" s="2">
        <v>32</v>
      </c>
      <c r="D33" s="55">
        <v>0.65239551478084001</v>
      </c>
      <c r="E33" s="2">
        <v>8</v>
      </c>
      <c r="F33" s="55">
        <v>25</v>
      </c>
      <c r="G33" s="2" t="s">
        <v>279</v>
      </c>
      <c r="H33" s="55" t="s">
        <v>256</v>
      </c>
      <c r="J33" s="110"/>
      <c r="K33" s="110"/>
    </row>
    <row r="34" spans="1:11">
      <c r="A34" s="125"/>
      <c r="B34" s="18" t="s">
        <v>328</v>
      </c>
      <c r="C34" s="2">
        <v>18</v>
      </c>
      <c r="D34" s="55">
        <v>0.36697247706421998</v>
      </c>
      <c r="E34" s="2">
        <v>4</v>
      </c>
      <c r="F34" s="55">
        <v>22.2222222222222</v>
      </c>
      <c r="G34" s="2">
        <v>10</v>
      </c>
      <c r="H34" s="55">
        <v>55.5555555555556</v>
      </c>
      <c r="J34" s="110"/>
      <c r="K34" s="110"/>
    </row>
    <row r="35" spans="1:11" ht="14.25" thickBot="1">
      <c r="A35" s="125"/>
      <c r="B35" s="18" t="s">
        <v>329</v>
      </c>
      <c r="C35" s="2">
        <v>11</v>
      </c>
      <c r="D35" s="55">
        <v>0.22426095820590999</v>
      </c>
      <c r="E35" s="2">
        <v>5</v>
      </c>
      <c r="F35" s="55">
        <v>45.454545454545503</v>
      </c>
      <c r="G35" s="2" t="s">
        <v>279</v>
      </c>
      <c r="H35" s="55" t="s">
        <v>256</v>
      </c>
      <c r="J35" s="110"/>
      <c r="K35" s="110"/>
    </row>
    <row r="36" spans="1:11">
      <c r="A36" s="3" t="s">
        <v>259</v>
      </c>
      <c r="B36" s="242" t="s">
        <v>255</v>
      </c>
      <c r="C36" s="128">
        <v>581</v>
      </c>
      <c r="D36" s="129">
        <v>3.36948326857275</v>
      </c>
      <c r="E36" s="128">
        <v>243</v>
      </c>
      <c r="F36" s="129">
        <v>41.824440619621299</v>
      </c>
      <c r="G36" s="128">
        <v>130</v>
      </c>
      <c r="H36" s="129">
        <v>22.375215146299499</v>
      </c>
      <c r="J36" s="110"/>
      <c r="K36" s="110"/>
    </row>
    <row r="37" spans="1:11">
      <c r="A37" s="125"/>
      <c r="B37" s="18" t="s">
        <v>297</v>
      </c>
      <c r="C37" s="2">
        <v>324</v>
      </c>
      <c r="D37" s="55">
        <v>55.765920826161803</v>
      </c>
      <c r="E37" s="2">
        <v>144</v>
      </c>
      <c r="F37" s="55">
        <v>44.4444444444444</v>
      </c>
      <c r="G37" s="2">
        <v>71</v>
      </c>
      <c r="H37" s="55">
        <v>21.9135802469136</v>
      </c>
      <c r="J37" s="110"/>
      <c r="K37" s="110"/>
    </row>
    <row r="38" spans="1:11">
      <c r="A38" s="125"/>
      <c r="B38" s="18" t="s">
        <v>330</v>
      </c>
      <c r="C38" s="2">
        <v>83</v>
      </c>
      <c r="D38" s="55">
        <v>14.285714285714301</v>
      </c>
      <c r="E38" s="2">
        <v>44</v>
      </c>
      <c r="F38" s="55">
        <v>53.012048192771097</v>
      </c>
      <c r="G38" s="2">
        <v>12</v>
      </c>
      <c r="H38" s="55">
        <v>14.4578313253012</v>
      </c>
      <c r="J38" s="110"/>
      <c r="K38" s="110"/>
    </row>
    <row r="39" spans="1:11">
      <c r="A39" s="125"/>
      <c r="B39" s="18" t="s">
        <v>331</v>
      </c>
      <c r="C39" s="2">
        <v>42</v>
      </c>
      <c r="D39" s="55">
        <v>7.2289156626505999</v>
      </c>
      <c r="E39" s="2">
        <v>7</v>
      </c>
      <c r="F39" s="55">
        <v>16.6666666666667</v>
      </c>
      <c r="G39" s="2">
        <v>17</v>
      </c>
      <c r="H39" s="55">
        <v>40.476190476190503</v>
      </c>
      <c r="J39" s="110"/>
      <c r="K39" s="110"/>
    </row>
    <row r="40" spans="1:11">
      <c r="A40" s="125"/>
      <c r="B40" s="18" t="s">
        <v>332</v>
      </c>
      <c r="C40" s="2">
        <v>38</v>
      </c>
      <c r="D40" s="55">
        <v>6.5404475043029304</v>
      </c>
      <c r="E40" s="2">
        <v>16</v>
      </c>
      <c r="F40" s="55">
        <v>42.105263157894697</v>
      </c>
      <c r="G40" s="2">
        <v>14</v>
      </c>
      <c r="H40" s="55">
        <v>36.842105263157897</v>
      </c>
      <c r="J40" s="110"/>
      <c r="K40" s="110"/>
    </row>
    <row r="41" spans="1:11">
      <c r="A41" s="125"/>
      <c r="B41" s="18" t="s">
        <v>333</v>
      </c>
      <c r="C41" s="2">
        <v>34</v>
      </c>
      <c r="D41" s="55">
        <v>5.8519793459552503</v>
      </c>
      <c r="E41" s="2">
        <v>9</v>
      </c>
      <c r="F41" s="55">
        <v>26.470588235294102</v>
      </c>
      <c r="G41" s="2" t="s">
        <v>279</v>
      </c>
      <c r="H41" s="55" t="s">
        <v>256</v>
      </c>
      <c r="J41" s="110"/>
      <c r="K41" s="110"/>
    </row>
    <row r="42" spans="1:11">
      <c r="A42" s="125"/>
      <c r="B42" s="18" t="s">
        <v>334</v>
      </c>
      <c r="C42" s="2">
        <v>32</v>
      </c>
      <c r="D42" s="55">
        <v>5.5077452667814102</v>
      </c>
      <c r="E42" s="2">
        <v>10</v>
      </c>
      <c r="F42" s="55">
        <v>31.25</v>
      </c>
      <c r="G42" s="2">
        <v>5</v>
      </c>
      <c r="H42" s="55">
        <v>15.625</v>
      </c>
      <c r="J42" s="110"/>
      <c r="K42" s="110"/>
    </row>
    <row r="43" spans="1:11">
      <c r="A43" s="125"/>
      <c r="B43" s="18" t="s">
        <v>335</v>
      </c>
      <c r="C43" s="2">
        <v>17</v>
      </c>
      <c r="D43" s="55">
        <v>2.92598967297763</v>
      </c>
      <c r="E43" s="2">
        <v>8</v>
      </c>
      <c r="F43" s="55">
        <v>47.058823529411796</v>
      </c>
      <c r="G43" s="2">
        <v>6</v>
      </c>
      <c r="H43" s="55">
        <v>35.294117647058798</v>
      </c>
      <c r="J43" s="110"/>
      <c r="K43" s="110"/>
    </row>
    <row r="44" spans="1:11" ht="14.25" thickBot="1">
      <c r="A44" s="125"/>
      <c r="B44" s="18" t="s">
        <v>336</v>
      </c>
      <c r="C44" s="2">
        <v>11</v>
      </c>
      <c r="D44" s="55">
        <v>1.89328743545611</v>
      </c>
      <c r="E44" s="2">
        <v>5</v>
      </c>
      <c r="F44" s="55">
        <v>45.454545454545503</v>
      </c>
      <c r="G44" s="2" t="s">
        <v>279</v>
      </c>
      <c r="H44" s="55" t="s">
        <v>256</v>
      </c>
      <c r="J44" s="110"/>
      <c r="K44" s="110"/>
    </row>
    <row r="45" spans="1:11">
      <c r="A45" s="3" t="s">
        <v>235</v>
      </c>
      <c r="B45" s="242" t="s">
        <v>255</v>
      </c>
      <c r="C45" s="128">
        <v>543</v>
      </c>
      <c r="D45" s="129">
        <v>3.14910398422548</v>
      </c>
      <c r="E45" s="128">
        <v>160</v>
      </c>
      <c r="F45" s="129">
        <v>29.465930018416199</v>
      </c>
      <c r="G45" s="128">
        <v>143</v>
      </c>
      <c r="H45" s="129">
        <v>26.335174953959498</v>
      </c>
      <c r="J45" s="110"/>
      <c r="K45" s="110"/>
    </row>
    <row r="46" spans="1:11">
      <c r="A46" s="125"/>
      <c r="B46" s="18" t="s">
        <v>337</v>
      </c>
      <c r="C46" s="2">
        <v>189</v>
      </c>
      <c r="D46" s="55">
        <v>34.806629834254203</v>
      </c>
      <c r="E46" s="2">
        <v>48</v>
      </c>
      <c r="F46" s="55">
        <v>25.396825396825399</v>
      </c>
      <c r="G46" s="2">
        <v>39</v>
      </c>
      <c r="H46" s="55">
        <v>20.634920634920601</v>
      </c>
      <c r="J46" s="110"/>
      <c r="K46" s="110"/>
    </row>
    <row r="47" spans="1:11">
      <c r="A47" s="125"/>
      <c r="B47" s="18" t="s">
        <v>338</v>
      </c>
      <c r="C47" s="2">
        <v>119</v>
      </c>
      <c r="D47" s="55">
        <v>21.9152854511971</v>
      </c>
      <c r="E47" s="2">
        <v>47</v>
      </c>
      <c r="F47" s="55">
        <v>39.495798319327697</v>
      </c>
      <c r="G47" s="2">
        <v>33</v>
      </c>
      <c r="H47" s="55">
        <v>27.731092436974802</v>
      </c>
      <c r="J47" s="110"/>
      <c r="K47" s="110"/>
    </row>
    <row r="48" spans="1:11">
      <c r="A48" s="125"/>
      <c r="B48" s="18" t="s">
        <v>339</v>
      </c>
      <c r="C48" s="2">
        <v>66</v>
      </c>
      <c r="D48" s="55">
        <v>12.154696132596699</v>
      </c>
      <c r="E48" s="2">
        <v>22</v>
      </c>
      <c r="F48" s="55">
        <v>33.3333333333333</v>
      </c>
      <c r="G48" s="2">
        <v>25</v>
      </c>
      <c r="H48" s="55">
        <v>37.878787878787897</v>
      </c>
      <c r="J48" s="110"/>
      <c r="K48" s="110"/>
    </row>
    <row r="49" spans="1:11">
      <c r="A49" s="125"/>
      <c r="B49" s="18" t="s">
        <v>340</v>
      </c>
      <c r="C49" s="2">
        <v>38</v>
      </c>
      <c r="D49" s="55">
        <v>6.9981583793738498</v>
      </c>
      <c r="E49" s="2">
        <v>7</v>
      </c>
      <c r="F49" s="55">
        <v>18.421052631578899</v>
      </c>
      <c r="G49" s="2">
        <v>9</v>
      </c>
      <c r="H49" s="55">
        <v>23.684210526315798</v>
      </c>
      <c r="J49" s="110"/>
      <c r="K49" s="110"/>
    </row>
    <row r="50" spans="1:11">
      <c r="A50" s="125"/>
      <c r="B50" s="18" t="s">
        <v>341</v>
      </c>
      <c r="C50" s="2">
        <v>37</v>
      </c>
      <c r="D50" s="55">
        <v>6.8139963167587503</v>
      </c>
      <c r="E50" s="2">
        <v>13</v>
      </c>
      <c r="F50" s="55">
        <v>35.135135135135101</v>
      </c>
      <c r="G50" s="2">
        <v>10</v>
      </c>
      <c r="H50" s="55">
        <v>27.027027027027</v>
      </c>
      <c r="J50" s="110"/>
      <c r="K50" s="110"/>
    </row>
    <row r="51" spans="1:11">
      <c r="A51" s="125"/>
      <c r="B51" s="18" t="s">
        <v>342</v>
      </c>
      <c r="C51" s="2">
        <v>33</v>
      </c>
      <c r="D51" s="55">
        <v>6.0773480662983399</v>
      </c>
      <c r="E51" s="2">
        <v>4</v>
      </c>
      <c r="F51" s="55">
        <v>12.1212121212121</v>
      </c>
      <c r="G51" s="2">
        <v>8</v>
      </c>
      <c r="H51" s="55">
        <v>24.2424242424242</v>
      </c>
      <c r="J51" s="110"/>
      <c r="K51" s="110"/>
    </row>
    <row r="52" spans="1:11">
      <c r="A52" s="125"/>
      <c r="B52" s="18" t="s">
        <v>343</v>
      </c>
      <c r="C52" s="2">
        <v>23</v>
      </c>
      <c r="D52" s="55">
        <v>4.2357274401473299</v>
      </c>
      <c r="E52" s="2">
        <v>7</v>
      </c>
      <c r="F52" s="55">
        <v>30.434782608695699</v>
      </c>
      <c r="G52" s="2">
        <v>4</v>
      </c>
      <c r="H52" s="55">
        <v>17.3913043478261</v>
      </c>
      <c r="J52" s="110"/>
      <c r="K52" s="110"/>
    </row>
    <row r="53" spans="1:11">
      <c r="A53" s="125"/>
      <c r="B53" s="18" t="s">
        <v>344</v>
      </c>
      <c r="C53" s="2">
        <v>23</v>
      </c>
      <c r="D53" s="55">
        <v>4.2357274401473299</v>
      </c>
      <c r="E53" s="2">
        <v>7</v>
      </c>
      <c r="F53" s="55">
        <v>30.434782608695699</v>
      </c>
      <c r="G53" s="2">
        <v>10</v>
      </c>
      <c r="H53" s="55">
        <v>43.478260869565197</v>
      </c>
      <c r="J53" s="110"/>
      <c r="K53" s="110"/>
    </row>
    <row r="54" spans="1:11" ht="14.25" thickBot="1">
      <c r="A54" s="125"/>
      <c r="B54" s="18" t="s">
        <v>345</v>
      </c>
      <c r="C54" s="2">
        <v>15</v>
      </c>
      <c r="D54" s="55">
        <v>2.7624309392265198</v>
      </c>
      <c r="E54" s="2">
        <v>5</v>
      </c>
      <c r="F54" s="55">
        <v>33.3333333333333</v>
      </c>
      <c r="G54" s="2">
        <v>5</v>
      </c>
      <c r="H54" s="55">
        <v>33.3333333333333</v>
      </c>
      <c r="J54" s="110"/>
      <c r="K54" s="110"/>
    </row>
    <row r="55" spans="1:11">
      <c r="A55" s="3" t="s">
        <v>236</v>
      </c>
      <c r="B55" s="242" t="s">
        <v>255</v>
      </c>
      <c r="C55" s="128">
        <v>776</v>
      </c>
      <c r="D55" s="129">
        <v>4.50037696456533</v>
      </c>
      <c r="E55" s="128">
        <v>343</v>
      </c>
      <c r="F55" s="129">
        <v>44.201030927835099</v>
      </c>
      <c r="G55" s="128">
        <v>195</v>
      </c>
      <c r="H55" s="129">
        <v>25.128865979381501</v>
      </c>
      <c r="J55" s="110"/>
      <c r="K55" s="110"/>
    </row>
    <row r="56" spans="1:11">
      <c r="A56" s="125"/>
      <c r="B56" s="18" t="s">
        <v>346</v>
      </c>
      <c r="C56" s="2">
        <v>277</v>
      </c>
      <c r="D56" s="55">
        <v>35.695876288659797</v>
      </c>
      <c r="E56" s="2">
        <v>147</v>
      </c>
      <c r="F56" s="55">
        <v>53.068592057761698</v>
      </c>
      <c r="G56" s="2">
        <v>55</v>
      </c>
      <c r="H56" s="55">
        <v>19.855595667869999</v>
      </c>
      <c r="J56" s="110"/>
      <c r="K56" s="110"/>
    </row>
    <row r="57" spans="1:11">
      <c r="A57" s="125"/>
      <c r="B57" s="18" t="s">
        <v>347</v>
      </c>
      <c r="C57" s="2">
        <v>247</v>
      </c>
      <c r="D57" s="55">
        <v>31.829896907216501</v>
      </c>
      <c r="E57" s="2">
        <v>93</v>
      </c>
      <c r="F57" s="55">
        <v>37.6518218623482</v>
      </c>
      <c r="G57" s="2">
        <v>64</v>
      </c>
      <c r="H57" s="55">
        <v>25.9109311740891</v>
      </c>
      <c r="J57" s="110"/>
      <c r="K57" s="110"/>
    </row>
    <row r="58" spans="1:11">
      <c r="A58" s="125"/>
      <c r="B58" s="18" t="s">
        <v>348</v>
      </c>
      <c r="C58" s="2">
        <v>70</v>
      </c>
      <c r="D58" s="55">
        <v>9.0206185567010309</v>
      </c>
      <c r="E58" s="2">
        <v>29</v>
      </c>
      <c r="F58" s="55">
        <v>41.428571428571402</v>
      </c>
      <c r="G58" s="2">
        <v>17</v>
      </c>
      <c r="H58" s="55">
        <v>24.285714285714299</v>
      </c>
      <c r="J58" s="110"/>
      <c r="K58" s="110"/>
    </row>
    <row r="59" spans="1:11">
      <c r="A59" s="125"/>
      <c r="B59" s="18" t="s">
        <v>349</v>
      </c>
      <c r="C59" s="2">
        <v>45</v>
      </c>
      <c r="D59" s="55">
        <v>5.7989690721649501</v>
      </c>
      <c r="E59" s="2">
        <v>23</v>
      </c>
      <c r="F59" s="55">
        <v>51.1111111111111</v>
      </c>
      <c r="G59" s="2">
        <v>10</v>
      </c>
      <c r="H59" s="55">
        <v>22.2222222222222</v>
      </c>
      <c r="J59" s="110"/>
      <c r="K59" s="110"/>
    </row>
    <row r="60" spans="1:11">
      <c r="A60" s="125"/>
      <c r="B60" s="18" t="s">
        <v>350</v>
      </c>
      <c r="C60" s="2">
        <v>34</v>
      </c>
      <c r="D60" s="55">
        <v>4.3814432989690699</v>
      </c>
      <c r="E60" s="2">
        <v>17</v>
      </c>
      <c r="F60" s="55">
        <v>50</v>
      </c>
      <c r="G60" s="2">
        <v>6</v>
      </c>
      <c r="H60" s="55">
        <v>17.647058823529399</v>
      </c>
      <c r="J60" s="110"/>
      <c r="K60" s="110"/>
    </row>
    <row r="61" spans="1:11">
      <c r="A61" s="125"/>
      <c r="B61" s="18" t="s">
        <v>351</v>
      </c>
      <c r="C61" s="2">
        <v>20</v>
      </c>
      <c r="D61" s="55">
        <v>2.5773195876288701</v>
      </c>
      <c r="E61" s="2">
        <v>4</v>
      </c>
      <c r="F61" s="55">
        <v>20</v>
      </c>
      <c r="G61" s="2">
        <v>14</v>
      </c>
      <c r="H61" s="55">
        <v>70</v>
      </c>
      <c r="J61" s="110"/>
      <c r="K61" s="110"/>
    </row>
    <row r="62" spans="1:11">
      <c r="A62" s="125"/>
      <c r="B62" s="18" t="s">
        <v>352</v>
      </c>
      <c r="C62" s="2">
        <v>19</v>
      </c>
      <c r="D62" s="55">
        <v>2.4484536082474202</v>
      </c>
      <c r="E62" s="2">
        <v>6</v>
      </c>
      <c r="F62" s="55">
        <v>31.578947368421101</v>
      </c>
      <c r="G62" s="2">
        <v>7</v>
      </c>
      <c r="H62" s="55">
        <v>36.842105263157897</v>
      </c>
      <c r="J62" s="110"/>
      <c r="K62" s="110"/>
    </row>
    <row r="63" spans="1:11">
      <c r="A63" s="125"/>
      <c r="B63" s="18" t="s">
        <v>353</v>
      </c>
      <c r="C63" s="2">
        <v>15</v>
      </c>
      <c r="D63" s="55">
        <v>1.9329896907216499</v>
      </c>
      <c r="E63" s="2">
        <v>5</v>
      </c>
      <c r="F63" s="55">
        <v>33.3333333333333</v>
      </c>
      <c r="G63" s="2">
        <v>4</v>
      </c>
      <c r="H63" s="55">
        <v>26.6666666666667</v>
      </c>
      <c r="J63" s="110"/>
      <c r="K63" s="110"/>
    </row>
    <row r="64" spans="1:11">
      <c r="A64" s="125"/>
      <c r="B64" s="18" t="s">
        <v>354</v>
      </c>
      <c r="C64" s="2">
        <v>14</v>
      </c>
      <c r="D64" s="55">
        <v>1.80412371134021</v>
      </c>
      <c r="E64" s="2">
        <v>8</v>
      </c>
      <c r="F64" s="55">
        <v>57.142857142857203</v>
      </c>
      <c r="G64" s="2">
        <v>4</v>
      </c>
      <c r="H64" s="55">
        <v>28.571428571428601</v>
      </c>
      <c r="J64" s="110"/>
      <c r="K64" s="110"/>
    </row>
    <row r="65" spans="1:11">
      <c r="A65" s="125"/>
      <c r="B65" s="18" t="s">
        <v>355</v>
      </c>
      <c r="C65" s="2">
        <v>13</v>
      </c>
      <c r="D65" s="55">
        <v>1.67525773195876</v>
      </c>
      <c r="E65" s="2">
        <v>6</v>
      </c>
      <c r="F65" s="55">
        <v>46.153846153846203</v>
      </c>
      <c r="G65" s="2">
        <v>5</v>
      </c>
      <c r="H65" s="55">
        <v>38.461538461538503</v>
      </c>
      <c r="J65" s="110"/>
      <c r="K65" s="110"/>
    </row>
    <row r="66" spans="1:11">
      <c r="A66" s="125"/>
      <c r="B66" s="18" t="s">
        <v>356</v>
      </c>
      <c r="C66" s="2">
        <v>13</v>
      </c>
      <c r="D66" s="55">
        <v>1.67525773195876</v>
      </c>
      <c r="E66" s="2">
        <v>5</v>
      </c>
      <c r="F66" s="55">
        <v>38.461538461538503</v>
      </c>
      <c r="G66" s="2">
        <v>5</v>
      </c>
      <c r="H66" s="55">
        <v>38.461538461538503</v>
      </c>
      <c r="J66" s="110"/>
      <c r="K66" s="110"/>
    </row>
    <row r="67" spans="1:11">
      <c r="A67" s="125"/>
      <c r="B67" s="18" t="s">
        <v>357</v>
      </c>
      <c r="C67" s="2">
        <v>5</v>
      </c>
      <c r="D67" s="55">
        <v>0.64432989690721998</v>
      </c>
      <c r="E67" s="2">
        <v>0</v>
      </c>
      <c r="F67" s="55">
        <v>0</v>
      </c>
      <c r="G67" s="2">
        <v>0</v>
      </c>
      <c r="H67" s="55">
        <v>0</v>
      </c>
      <c r="J67" s="110"/>
      <c r="K67" s="110"/>
    </row>
    <row r="68" spans="1:11" ht="14.25" thickBot="1">
      <c r="A68" s="125"/>
      <c r="B68" s="18" t="s">
        <v>358</v>
      </c>
      <c r="C68" s="2">
        <v>4</v>
      </c>
      <c r="D68" s="55">
        <v>0.51546391752577003</v>
      </c>
      <c r="E68" s="2">
        <v>0</v>
      </c>
      <c r="F68" s="55">
        <v>0</v>
      </c>
      <c r="G68" s="2">
        <v>4</v>
      </c>
      <c r="H68" s="55">
        <v>100</v>
      </c>
      <c r="J68" s="110"/>
      <c r="K68" s="110"/>
    </row>
    <row r="69" spans="1:11">
      <c r="A69" s="3" t="s">
        <v>237</v>
      </c>
      <c r="B69" s="242" t="s">
        <v>255</v>
      </c>
      <c r="C69" s="128">
        <v>633</v>
      </c>
      <c r="D69" s="129">
        <v>3.6710549208374399</v>
      </c>
      <c r="E69" s="128">
        <v>284</v>
      </c>
      <c r="F69" s="129">
        <v>44.865718799368103</v>
      </c>
      <c r="G69" s="128">
        <v>164</v>
      </c>
      <c r="H69" s="129">
        <v>25.908372827804101</v>
      </c>
      <c r="J69" s="110"/>
      <c r="K69" s="110"/>
    </row>
    <row r="70" spans="1:11">
      <c r="A70" s="125"/>
      <c r="B70" s="18" t="s">
        <v>290</v>
      </c>
      <c r="C70" s="2">
        <v>211</v>
      </c>
      <c r="D70" s="55">
        <v>33.3333333333333</v>
      </c>
      <c r="E70" s="2">
        <v>108</v>
      </c>
      <c r="F70" s="55">
        <v>51.184834123222799</v>
      </c>
      <c r="G70" s="2">
        <v>54</v>
      </c>
      <c r="H70" s="55">
        <v>25.5924170616114</v>
      </c>
      <c r="J70" s="110"/>
      <c r="K70" s="110"/>
    </row>
    <row r="71" spans="1:11">
      <c r="A71" s="125"/>
      <c r="B71" s="18" t="s">
        <v>359</v>
      </c>
      <c r="C71" s="2">
        <v>79</v>
      </c>
      <c r="D71" s="55">
        <v>12.480252764613001</v>
      </c>
      <c r="E71" s="2">
        <v>28</v>
      </c>
      <c r="F71" s="55">
        <v>35.443037974683499</v>
      </c>
      <c r="G71" s="2">
        <v>19</v>
      </c>
      <c r="H71" s="55">
        <v>24.050632911392398</v>
      </c>
      <c r="J71" s="110"/>
      <c r="K71" s="110"/>
    </row>
    <row r="72" spans="1:11">
      <c r="A72" s="125"/>
      <c r="B72" s="18" t="s">
        <v>360</v>
      </c>
      <c r="C72" s="2">
        <v>79</v>
      </c>
      <c r="D72" s="55">
        <v>12.480252764613001</v>
      </c>
      <c r="E72" s="2">
        <v>30</v>
      </c>
      <c r="F72" s="55">
        <v>37.974683544303801</v>
      </c>
      <c r="G72" s="2">
        <v>30</v>
      </c>
      <c r="H72" s="55">
        <v>37.974683544303801</v>
      </c>
      <c r="J72" s="110"/>
      <c r="K72" s="110"/>
    </row>
    <row r="73" spans="1:11">
      <c r="A73" s="125"/>
      <c r="B73" s="18" t="s">
        <v>361</v>
      </c>
      <c r="C73" s="2">
        <v>56</v>
      </c>
      <c r="D73" s="55">
        <v>8.84676145339653</v>
      </c>
      <c r="E73" s="2">
        <v>25</v>
      </c>
      <c r="F73" s="55">
        <v>44.642857142857203</v>
      </c>
      <c r="G73" s="2">
        <v>17</v>
      </c>
      <c r="H73" s="55">
        <v>30.3571428571429</v>
      </c>
      <c r="J73" s="110"/>
      <c r="K73" s="110"/>
    </row>
    <row r="74" spans="1:11">
      <c r="A74" s="125"/>
      <c r="B74" s="18" t="s">
        <v>362</v>
      </c>
      <c r="C74" s="2">
        <v>47</v>
      </c>
      <c r="D74" s="55">
        <v>7.4249605055292296</v>
      </c>
      <c r="E74" s="2">
        <v>21</v>
      </c>
      <c r="F74" s="55">
        <v>44.680851063829799</v>
      </c>
      <c r="G74" s="2">
        <v>9</v>
      </c>
      <c r="H74" s="55">
        <v>19.148936170212799</v>
      </c>
      <c r="J74" s="110"/>
      <c r="K74" s="110"/>
    </row>
    <row r="75" spans="1:11">
      <c r="A75" s="125"/>
      <c r="B75" s="18" t="s">
        <v>363</v>
      </c>
      <c r="C75" s="2">
        <v>43</v>
      </c>
      <c r="D75" s="55">
        <v>6.79304897314376</v>
      </c>
      <c r="E75" s="2">
        <v>22</v>
      </c>
      <c r="F75" s="55">
        <v>51.162790697674403</v>
      </c>
      <c r="G75" s="2">
        <v>11</v>
      </c>
      <c r="H75" s="55">
        <v>25.581395348837201</v>
      </c>
      <c r="J75" s="110"/>
      <c r="K75" s="110"/>
    </row>
    <row r="76" spans="1:11">
      <c r="A76" s="125"/>
      <c r="B76" s="18" t="s">
        <v>364</v>
      </c>
      <c r="C76" s="2">
        <v>28</v>
      </c>
      <c r="D76" s="55">
        <v>4.4233807266982597</v>
      </c>
      <c r="E76" s="2">
        <v>13</v>
      </c>
      <c r="F76" s="55">
        <v>46.428571428571402</v>
      </c>
      <c r="G76" s="2">
        <v>7</v>
      </c>
      <c r="H76" s="55">
        <v>25</v>
      </c>
      <c r="J76" s="110"/>
      <c r="K76" s="110"/>
    </row>
    <row r="77" spans="1:11">
      <c r="A77" s="125"/>
      <c r="B77" s="18" t="s">
        <v>365</v>
      </c>
      <c r="C77" s="2">
        <v>20</v>
      </c>
      <c r="D77" s="55">
        <v>3.1595576619273298</v>
      </c>
      <c r="E77" s="2">
        <v>10</v>
      </c>
      <c r="F77" s="55">
        <v>50</v>
      </c>
      <c r="G77" s="2" t="s">
        <v>279</v>
      </c>
      <c r="H77" s="55" t="s">
        <v>256</v>
      </c>
      <c r="J77" s="110"/>
      <c r="K77" s="110"/>
    </row>
    <row r="78" spans="1:11">
      <c r="A78" s="125"/>
      <c r="B78" s="18" t="s">
        <v>366</v>
      </c>
      <c r="C78" s="2">
        <v>20</v>
      </c>
      <c r="D78" s="55">
        <v>3.1595576619273298</v>
      </c>
      <c r="E78" s="2">
        <v>13</v>
      </c>
      <c r="F78" s="55">
        <v>65</v>
      </c>
      <c r="G78" s="2" t="s">
        <v>279</v>
      </c>
      <c r="H78" s="55" t="s">
        <v>256</v>
      </c>
      <c r="J78" s="110"/>
      <c r="K78" s="110"/>
    </row>
    <row r="79" spans="1:11">
      <c r="A79" s="125"/>
      <c r="B79" s="18" t="s">
        <v>367</v>
      </c>
      <c r="C79" s="2">
        <v>19</v>
      </c>
      <c r="D79" s="55">
        <v>3.0015797788309602</v>
      </c>
      <c r="E79" s="2">
        <v>5</v>
      </c>
      <c r="F79" s="55">
        <v>26.315789473684202</v>
      </c>
      <c r="G79" s="2" t="s">
        <v>279</v>
      </c>
      <c r="H79" s="55" t="s">
        <v>256</v>
      </c>
      <c r="J79" s="110"/>
      <c r="K79" s="110"/>
    </row>
    <row r="80" spans="1:11">
      <c r="A80" s="125"/>
      <c r="B80" s="18" t="s">
        <v>368</v>
      </c>
      <c r="C80" s="2">
        <v>14</v>
      </c>
      <c r="D80" s="55">
        <v>2.2116903633491298</v>
      </c>
      <c r="E80" s="2" t="s">
        <v>279</v>
      </c>
      <c r="F80" s="55" t="s">
        <v>256</v>
      </c>
      <c r="G80" s="2">
        <v>6</v>
      </c>
      <c r="H80" s="55">
        <v>42.857142857142897</v>
      </c>
      <c r="J80" s="110"/>
      <c r="K80" s="110"/>
    </row>
    <row r="81" spans="1:11">
      <c r="A81" s="125"/>
      <c r="B81" s="18" t="s">
        <v>369</v>
      </c>
      <c r="C81" s="2">
        <v>11</v>
      </c>
      <c r="D81" s="55">
        <v>1.7377567140600301</v>
      </c>
      <c r="E81" s="2">
        <v>4</v>
      </c>
      <c r="F81" s="55">
        <v>36.363636363636402</v>
      </c>
      <c r="G81" s="2" t="s">
        <v>279</v>
      </c>
      <c r="H81" s="55" t="s">
        <v>256</v>
      </c>
      <c r="J81" s="110"/>
      <c r="K81" s="110"/>
    </row>
    <row r="82" spans="1:11" ht="14.25" thickBot="1">
      <c r="A82" s="125"/>
      <c r="B82" s="18" t="s">
        <v>370</v>
      </c>
      <c r="C82" s="2">
        <v>6</v>
      </c>
      <c r="D82" s="55">
        <v>0.94786729857819996</v>
      </c>
      <c r="E82" s="2" t="s">
        <v>279</v>
      </c>
      <c r="F82" s="55" t="s">
        <v>256</v>
      </c>
      <c r="G82" s="2" t="s">
        <v>279</v>
      </c>
      <c r="H82" s="55" t="s">
        <v>256</v>
      </c>
      <c r="J82" s="110"/>
      <c r="K82" s="110"/>
    </row>
    <row r="83" spans="1:11">
      <c r="A83" s="3" t="s">
        <v>238</v>
      </c>
      <c r="B83" s="242" t="s">
        <v>255</v>
      </c>
      <c r="C83" s="128">
        <v>360</v>
      </c>
      <c r="D83" s="129">
        <v>2.0878037464478298</v>
      </c>
      <c r="E83" s="128">
        <v>166</v>
      </c>
      <c r="F83" s="129">
        <v>46.1111111111111</v>
      </c>
      <c r="G83" s="128">
        <v>109</v>
      </c>
      <c r="H83" s="129">
        <v>30.2777777777778</v>
      </c>
      <c r="J83" s="110"/>
      <c r="K83" s="110"/>
    </row>
    <row r="84" spans="1:11">
      <c r="A84" s="125"/>
      <c r="B84" s="18" t="s">
        <v>371</v>
      </c>
      <c r="C84" s="2">
        <v>161</v>
      </c>
      <c r="D84" s="55">
        <v>44.7222222222222</v>
      </c>
      <c r="E84" s="2">
        <v>84</v>
      </c>
      <c r="F84" s="55">
        <v>52.173913043478301</v>
      </c>
      <c r="G84" s="2">
        <v>45</v>
      </c>
      <c r="H84" s="55">
        <v>27.950310559006201</v>
      </c>
      <c r="J84" s="110"/>
      <c r="K84" s="110"/>
    </row>
    <row r="85" spans="1:11">
      <c r="A85" s="125"/>
      <c r="B85" s="18" t="s">
        <v>372</v>
      </c>
      <c r="C85" s="2">
        <v>49</v>
      </c>
      <c r="D85" s="55">
        <v>13.6111111111111</v>
      </c>
      <c r="E85" s="2">
        <v>35</v>
      </c>
      <c r="F85" s="55">
        <v>71.428571428571502</v>
      </c>
      <c r="G85" s="2">
        <v>6</v>
      </c>
      <c r="H85" s="55">
        <v>12.244897959183699</v>
      </c>
      <c r="J85" s="110"/>
      <c r="K85" s="110"/>
    </row>
    <row r="86" spans="1:11">
      <c r="A86" s="125"/>
      <c r="B86" s="18" t="s">
        <v>373</v>
      </c>
      <c r="C86" s="2">
        <v>46</v>
      </c>
      <c r="D86" s="55">
        <v>12.7777777777778</v>
      </c>
      <c r="E86" s="2">
        <v>27</v>
      </c>
      <c r="F86" s="55">
        <v>58.695652173913103</v>
      </c>
      <c r="G86" s="2">
        <v>13</v>
      </c>
      <c r="H86" s="55">
        <v>28.260869565217401</v>
      </c>
      <c r="J86" s="110"/>
      <c r="K86" s="110"/>
    </row>
    <row r="87" spans="1:11">
      <c r="A87" s="125"/>
      <c r="B87" s="18" t="s">
        <v>374</v>
      </c>
      <c r="C87" s="2">
        <v>37</v>
      </c>
      <c r="D87" s="55">
        <v>10.2777777777778</v>
      </c>
      <c r="E87" s="2">
        <v>7</v>
      </c>
      <c r="F87" s="55">
        <v>18.918918918918902</v>
      </c>
      <c r="G87" s="2">
        <v>12</v>
      </c>
      <c r="H87" s="55">
        <v>32.4324324324324</v>
      </c>
      <c r="J87" s="110"/>
      <c r="K87" s="110"/>
    </row>
    <row r="88" spans="1:11">
      <c r="A88" s="125"/>
      <c r="B88" s="18" t="s">
        <v>375</v>
      </c>
      <c r="C88" s="2">
        <v>23</v>
      </c>
      <c r="D88" s="55">
        <v>6.3888888888888902</v>
      </c>
      <c r="E88" s="2" t="s">
        <v>279</v>
      </c>
      <c r="F88" s="55" t="s">
        <v>256</v>
      </c>
      <c r="G88" s="2">
        <v>12</v>
      </c>
      <c r="H88" s="55">
        <v>52.173913043478301</v>
      </c>
      <c r="J88" s="110"/>
      <c r="K88" s="110"/>
    </row>
    <row r="89" spans="1:11">
      <c r="A89" s="125"/>
      <c r="B89" s="18" t="s">
        <v>376</v>
      </c>
      <c r="C89" s="2">
        <v>17</v>
      </c>
      <c r="D89" s="55">
        <v>4.7222222222222197</v>
      </c>
      <c r="E89" s="2">
        <v>5</v>
      </c>
      <c r="F89" s="55">
        <v>29.411764705882401</v>
      </c>
      <c r="G89" s="2">
        <v>6</v>
      </c>
      <c r="H89" s="55">
        <v>35.294117647058798</v>
      </c>
      <c r="J89" s="110"/>
      <c r="K89" s="110"/>
    </row>
    <row r="90" spans="1:11">
      <c r="A90" s="125"/>
      <c r="B90" s="18" t="s">
        <v>377</v>
      </c>
      <c r="C90" s="2">
        <v>15</v>
      </c>
      <c r="D90" s="55">
        <v>4.1666666666666696</v>
      </c>
      <c r="E90" s="2" t="s">
        <v>279</v>
      </c>
      <c r="F90" s="55" t="s">
        <v>256</v>
      </c>
      <c r="G90" s="2">
        <v>9</v>
      </c>
      <c r="H90" s="55">
        <v>60</v>
      </c>
      <c r="J90" s="110"/>
      <c r="K90" s="110"/>
    </row>
    <row r="91" spans="1:11" ht="14.25" thickBot="1">
      <c r="A91" s="125"/>
      <c r="B91" s="18" t="s">
        <v>378</v>
      </c>
      <c r="C91" s="2">
        <v>12</v>
      </c>
      <c r="D91" s="55">
        <v>3.3333333333333299</v>
      </c>
      <c r="E91" s="2" t="s">
        <v>279</v>
      </c>
      <c r="F91" s="55" t="s">
        <v>256</v>
      </c>
      <c r="G91" s="2">
        <v>6</v>
      </c>
      <c r="H91" s="55">
        <v>50</v>
      </c>
      <c r="J91" s="110"/>
      <c r="K91" s="110"/>
    </row>
    <row r="92" spans="1:11">
      <c r="A92" s="3" t="s">
        <v>239</v>
      </c>
      <c r="B92" s="242" t="s">
        <v>255</v>
      </c>
      <c r="C92" s="128">
        <v>321</v>
      </c>
      <c r="D92" s="129">
        <v>1.8616250072493199</v>
      </c>
      <c r="E92" s="128">
        <v>121</v>
      </c>
      <c r="F92" s="129">
        <v>37.694704049844198</v>
      </c>
      <c r="G92" s="128">
        <v>92</v>
      </c>
      <c r="H92" s="129">
        <v>28.660436137071699</v>
      </c>
      <c r="J92" s="110"/>
      <c r="K92" s="110"/>
    </row>
    <row r="93" spans="1:11">
      <c r="A93" s="125"/>
      <c r="B93" s="18" t="s">
        <v>379</v>
      </c>
      <c r="C93" s="2">
        <v>59</v>
      </c>
      <c r="D93" s="55">
        <v>18.380062305296001</v>
      </c>
      <c r="E93" s="2">
        <v>20</v>
      </c>
      <c r="F93" s="55">
        <v>33.8983050847458</v>
      </c>
      <c r="G93" s="2">
        <v>14</v>
      </c>
      <c r="H93" s="55">
        <v>23.728813559321999</v>
      </c>
      <c r="J93" s="110"/>
      <c r="K93" s="110"/>
    </row>
    <row r="94" spans="1:11">
      <c r="A94" s="125"/>
      <c r="B94" s="18" t="s">
        <v>291</v>
      </c>
      <c r="C94" s="2">
        <v>55</v>
      </c>
      <c r="D94" s="55">
        <v>17.133956386292802</v>
      </c>
      <c r="E94" s="2">
        <v>25</v>
      </c>
      <c r="F94" s="55">
        <v>45.454545454545503</v>
      </c>
      <c r="G94" s="2">
        <v>16</v>
      </c>
      <c r="H94" s="55">
        <v>29.090909090909101</v>
      </c>
      <c r="J94" s="110"/>
      <c r="K94" s="110"/>
    </row>
    <row r="95" spans="1:11">
      <c r="A95" s="125"/>
      <c r="B95" s="18" t="s">
        <v>380</v>
      </c>
      <c r="C95" s="2">
        <v>37</v>
      </c>
      <c r="D95" s="55">
        <v>11.526479750778799</v>
      </c>
      <c r="E95" s="2">
        <v>16</v>
      </c>
      <c r="F95" s="55">
        <v>43.243243243243199</v>
      </c>
      <c r="G95" s="2">
        <v>10</v>
      </c>
      <c r="H95" s="55">
        <v>27.027027027027</v>
      </c>
      <c r="J95" s="110"/>
      <c r="K95" s="110"/>
    </row>
    <row r="96" spans="1:11">
      <c r="A96" s="125"/>
      <c r="B96" s="18" t="s">
        <v>381</v>
      </c>
      <c r="C96" s="2">
        <v>32</v>
      </c>
      <c r="D96" s="55">
        <v>9.9688473520249197</v>
      </c>
      <c r="E96" s="2">
        <v>11</v>
      </c>
      <c r="F96" s="55">
        <v>34.375</v>
      </c>
      <c r="G96" s="2">
        <v>14</v>
      </c>
      <c r="H96" s="55">
        <v>43.75</v>
      </c>
      <c r="J96" s="110"/>
      <c r="K96" s="110"/>
    </row>
    <row r="97" spans="1:11">
      <c r="A97" s="125"/>
      <c r="B97" s="18" t="s">
        <v>382</v>
      </c>
      <c r="C97" s="2">
        <v>31</v>
      </c>
      <c r="D97" s="55">
        <v>9.6573208722741501</v>
      </c>
      <c r="E97" s="2">
        <v>13</v>
      </c>
      <c r="F97" s="55">
        <v>41.935483870967801</v>
      </c>
      <c r="G97" s="2">
        <v>9</v>
      </c>
      <c r="H97" s="55">
        <v>29.0322580645161</v>
      </c>
      <c r="J97" s="110"/>
      <c r="K97" s="110"/>
    </row>
    <row r="98" spans="1:11">
      <c r="A98" s="125"/>
      <c r="B98" s="18" t="s">
        <v>383</v>
      </c>
      <c r="C98" s="2">
        <v>29</v>
      </c>
      <c r="D98" s="55">
        <v>9.0342679127725898</v>
      </c>
      <c r="E98" s="2">
        <v>10</v>
      </c>
      <c r="F98" s="55">
        <v>34.482758620689701</v>
      </c>
      <c r="G98" s="2" t="s">
        <v>279</v>
      </c>
      <c r="H98" s="55" t="s">
        <v>256</v>
      </c>
      <c r="J98" s="110"/>
      <c r="K98" s="110"/>
    </row>
    <row r="99" spans="1:11">
      <c r="A99" s="125"/>
      <c r="B99" s="18" t="s">
        <v>384</v>
      </c>
      <c r="C99" s="2">
        <v>18</v>
      </c>
      <c r="D99" s="55">
        <v>5.6074766355140202</v>
      </c>
      <c r="E99" s="2">
        <v>6</v>
      </c>
      <c r="F99" s="55">
        <v>33.3333333333333</v>
      </c>
      <c r="G99" s="2">
        <v>4</v>
      </c>
      <c r="H99" s="55">
        <v>22.2222222222222</v>
      </c>
      <c r="J99" s="110"/>
      <c r="K99" s="110"/>
    </row>
    <row r="100" spans="1:11">
      <c r="A100" s="125"/>
      <c r="B100" s="18" t="s">
        <v>385</v>
      </c>
      <c r="C100" s="2">
        <v>18</v>
      </c>
      <c r="D100" s="55">
        <v>5.6074766355140202</v>
      </c>
      <c r="E100" s="2">
        <v>6</v>
      </c>
      <c r="F100" s="55">
        <v>33.3333333333333</v>
      </c>
      <c r="G100" s="2">
        <v>8</v>
      </c>
      <c r="H100" s="55">
        <v>44.4444444444444</v>
      </c>
      <c r="J100" s="110"/>
      <c r="K100" s="110"/>
    </row>
    <row r="101" spans="1:11">
      <c r="A101" s="125"/>
      <c r="B101" s="18" t="s">
        <v>386</v>
      </c>
      <c r="C101" s="2">
        <v>15</v>
      </c>
      <c r="D101" s="55">
        <v>4.6728971962616797</v>
      </c>
      <c r="E101" s="2">
        <v>5</v>
      </c>
      <c r="F101" s="55">
        <v>33.3333333333333</v>
      </c>
      <c r="G101" s="2">
        <v>5</v>
      </c>
      <c r="H101" s="55">
        <v>33.3333333333333</v>
      </c>
      <c r="J101" s="110"/>
      <c r="K101" s="110"/>
    </row>
    <row r="102" spans="1:11">
      <c r="A102" s="125"/>
      <c r="B102" s="18" t="s">
        <v>387</v>
      </c>
      <c r="C102" s="2">
        <v>11</v>
      </c>
      <c r="D102" s="55">
        <v>3.42679127725857</v>
      </c>
      <c r="E102" s="2">
        <v>5</v>
      </c>
      <c r="F102" s="55">
        <v>45.454545454545503</v>
      </c>
      <c r="G102" s="2" t="s">
        <v>279</v>
      </c>
      <c r="H102" s="55" t="s">
        <v>256</v>
      </c>
      <c r="J102" s="110"/>
      <c r="K102" s="110"/>
    </row>
    <row r="103" spans="1:11">
      <c r="A103" s="125"/>
      <c r="B103" s="18" t="s">
        <v>388</v>
      </c>
      <c r="C103" s="2">
        <v>9</v>
      </c>
      <c r="D103" s="55">
        <v>2.8037383177570101</v>
      </c>
      <c r="E103" s="2" t="s">
        <v>279</v>
      </c>
      <c r="F103" s="55" t="s">
        <v>256</v>
      </c>
      <c r="G103" s="2" t="s">
        <v>279</v>
      </c>
      <c r="H103" s="55" t="s">
        <v>256</v>
      </c>
      <c r="J103" s="110"/>
      <c r="K103" s="110"/>
    </row>
    <row r="104" spans="1:11" ht="14.25" thickBot="1">
      <c r="A104" s="125"/>
      <c r="B104" s="18" t="s">
        <v>389</v>
      </c>
      <c r="C104" s="2">
        <v>7</v>
      </c>
      <c r="D104" s="55">
        <v>2.1806853582554502</v>
      </c>
      <c r="E104" s="2" t="s">
        <v>279</v>
      </c>
      <c r="F104" s="55" t="s">
        <v>256</v>
      </c>
      <c r="G104" s="2">
        <v>4</v>
      </c>
      <c r="H104" s="55">
        <v>57.142857142857203</v>
      </c>
      <c r="J104" s="110"/>
      <c r="K104" s="110"/>
    </row>
    <row r="105" spans="1:11">
      <c r="A105" s="3" t="s">
        <v>240</v>
      </c>
      <c r="B105" s="242" t="s">
        <v>255</v>
      </c>
      <c r="C105" s="128">
        <v>52</v>
      </c>
      <c r="D105" s="129">
        <v>100</v>
      </c>
      <c r="E105" s="128">
        <v>18</v>
      </c>
      <c r="F105" s="129">
        <v>34.615384615384599</v>
      </c>
      <c r="G105" s="128">
        <v>12</v>
      </c>
      <c r="H105" s="129">
        <v>23.076923076923102</v>
      </c>
      <c r="J105" s="110"/>
      <c r="K105" s="110"/>
    </row>
    <row r="106" spans="1:11" ht="14.25" thickBot="1">
      <c r="A106" s="125"/>
      <c r="B106" s="18" t="s">
        <v>286</v>
      </c>
      <c r="C106" s="2">
        <v>52</v>
      </c>
      <c r="D106" s="55">
        <v>0.30157165226469002</v>
      </c>
      <c r="E106" s="2">
        <v>18</v>
      </c>
      <c r="F106" s="55">
        <v>34.615384615384599</v>
      </c>
      <c r="G106" s="2">
        <v>12</v>
      </c>
      <c r="H106" s="55">
        <v>23.076923076923102</v>
      </c>
      <c r="J106" s="110"/>
      <c r="K106" s="110"/>
    </row>
    <row r="107" spans="1:11">
      <c r="A107" s="3" t="s">
        <v>241</v>
      </c>
      <c r="B107" s="242" t="s">
        <v>255</v>
      </c>
      <c r="C107" s="128">
        <v>178</v>
      </c>
      <c r="D107" s="129">
        <v>1.03230296352143</v>
      </c>
      <c r="E107" s="128">
        <v>85</v>
      </c>
      <c r="F107" s="129">
        <v>47.752808988764102</v>
      </c>
      <c r="G107" s="128">
        <v>29</v>
      </c>
      <c r="H107" s="129">
        <v>16.2921348314607</v>
      </c>
      <c r="J107" s="110"/>
      <c r="K107" s="110"/>
    </row>
    <row r="108" spans="1:11">
      <c r="A108" s="125"/>
      <c r="B108" s="18" t="s">
        <v>390</v>
      </c>
      <c r="C108" s="2">
        <v>62</v>
      </c>
      <c r="D108" s="55">
        <v>34.831460674157299</v>
      </c>
      <c r="E108" s="2">
        <v>34</v>
      </c>
      <c r="F108" s="55">
        <v>54.838709677419402</v>
      </c>
      <c r="G108" s="2">
        <v>8</v>
      </c>
      <c r="H108" s="55">
        <v>12.9032258064516</v>
      </c>
      <c r="J108" s="110"/>
      <c r="K108" s="110"/>
    </row>
    <row r="109" spans="1:11">
      <c r="A109" s="125"/>
      <c r="B109" s="18" t="s">
        <v>391</v>
      </c>
      <c r="C109" s="2">
        <v>45</v>
      </c>
      <c r="D109" s="55">
        <v>25.2808988764045</v>
      </c>
      <c r="E109" s="2">
        <v>15</v>
      </c>
      <c r="F109" s="55">
        <v>33.3333333333333</v>
      </c>
      <c r="G109" s="2">
        <v>9</v>
      </c>
      <c r="H109" s="55">
        <v>20</v>
      </c>
      <c r="J109" s="110"/>
      <c r="K109" s="110"/>
    </row>
    <row r="110" spans="1:11">
      <c r="A110" s="125"/>
      <c r="B110" s="18" t="s">
        <v>392</v>
      </c>
      <c r="C110" s="2">
        <v>27</v>
      </c>
      <c r="D110" s="55">
        <v>15.168539325842699</v>
      </c>
      <c r="E110" s="2">
        <v>18</v>
      </c>
      <c r="F110" s="55">
        <v>66.6666666666667</v>
      </c>
      <c r="G110" s="2" t="s">
        <v>279</v>
      </c>
      <c r="H110" s="55" t="s">
        <v>256</v>
      </c>
      <c r="J110" s="110"/>
      <c r="K110" s="110"/>
    </row>
    <row r="111" spans="1:11">
      <c r="A111" s="125"/>
      <c r="B111" s="18" t="s">
        <v>393</v>
      </c>
      <c r="C111" s="2">
        <v>22</v>
      </c>
      <c r="D111" s="55">
        <v>12.3595505617978</v>
      </c>
      <c r="E111" s="2">
        <v>5</v>
      </c>
      <c r="F111" s="55">
        <v>22.727272727272702</v>
      </c>
      <c r="G111" s="2" t="s">
        <v>279</v>
      </c>
      <c r="H111" s="55" t="s">
        <v>256</v>
      </c>
      <c r="J111" s="110"/>
      <c r="K111" s="110"/>
    </row>
    <row r="112" spans="1:11" ht="14.25" thickBot="1">
      <c r="A112" s="125"/>
      <c r="B112" s="18" t="s">
        <v>394</v>
      </c>
      <c r="C112" s="2">
        <v>22</v>
      </c>
      <c r="D112" s="55">
        <v>12.3595505617978</v>
      </c>
      <c r="E112" s="2">
        <v>13</v>
      </c>
      <c r="F112" s="55">
        <v>59.090909090909101</v>
      </c>
      <c r="G112" s="2">
        <v>5</v>
      </c>
      <c r="H112" s="55">
        <v>22.727272727272702</v>
      </c>
      <c r="J112" s="110"/>
      <c r="K112" s="110"/>
    </row>
    <row r="113" spans="1:11">
      <c r="A113" s="3" t="s">
        <v>242</v>
      </c>
      <c r="B113" s="242" t="s">
        <v>255</v>
      </c>
      <c r="C113" s="128">
        <v>2080</v>
      </c>
      <c r="D113" s="129">
        <v>12.0628660905875</v>
      </c>
      <c r="E113" s="128">
        <v>795</v>
      </c>
      <c r="F113" s="129">
        <v>38.221153846153904</v>
      </c>
      <c r="G113" s="128">
        <v>544</v>
      </c>
      <c r="H113" s="129">
        <v>26.153846153846199</v>
      </c>
      <c r="J113" s="110"/>
      <c r="K113" s="110"/>
    </row>
    <row r="114" spans="1:11">
      <c r="A114" s="125"/>
      <c r="B114" s="18" t="s">
        <v>395</v>
      </c>
      <c r="C114" s="2">
        <v>559</v>
      </c>
      <c r="D114" s="55">
        <v>26.875</v>
      </c>
      <c r="E114" s="2">
        <v>207</v>
      </c>
      <c r="F114" s="55">
        <v>37.0304114490161</v>
      </c>
      <c r="G114" s="2">
        <v>151</v>
      </c>
      <c r="H114" s="55">
        <v>27.012522361359601</v>
      </c>
      <c r="J114" s="110"/>
      <c r="K114" s="110"/>
    </row>
    <row r="115" spans="1:11">
      <c r="A115" s="125"/>
      <c r="B115" s="18" t="s">
        <v>396</v>
      </c>
      <c r="C115" s="2">
        <v>320</v>
      </c>
      <c r="D115" s="55">
        <v>15.384615384615399</v>
      </c>
      <c r="E115" s="2">
        <v>157</v>
      </c>
      <c r="F115" s="55">
        <v>49.0625</v>
      </c>
      <c r="G115" s="2">
        <v>74</v>
      </c>
      <c r="H115" s="55">
        <v>23.125</v>
      </c>
      <c r="J115" s="110"/>
      <c r="K115" s="110"/>
    </row>
    <row r="116" spans="1:11">
      <c r="A116" s="125"/>
      <c r="B116" s="18" t="s">
        <v>397</v>
      </c>
      <c r="C116" s="2">
        <v>137</v>
      </c>
      <c r="D116" s="55">
        <v>6.5865384615384599</v>
      </c>
      <c r="E116" s="2">
        <v>64</v>
      </c>
      <c r="F116" s="55">
        <v>46.715328467153299</v>
      </c>
      <c r="G116" s="2">
        <v>35</v>
      </c>
      <c r="H116" s="55">
        <v>25.5474452554745</v>
      </c>
      <c r="J116" s="110"/>
      <c r="K116" s="110"/>
    </row>
    <row r="117" spans="1:11">
      <c r="A117" s="125"/>
      <c r="B117" s="18" t="s">
        <v>398</v>
      </c>
      <c r="C117" s="2">
        <v>132</v>
      </c>
      <c r="D117" s="55">
        <v>6.3461538461538503</v>
      </c>
      <c r="E117" s="2">
        <v>48</v>
      </c>
      <c r="F117" s="55">
        <v>36.363636363636402</v>
      </c>
      <c r="G117" s="2">
        <v>36</v>
      </c>
      <c r="H117" s="55">
        <v>27.272727272727298</v>
      </c>
      <c r="J117" s="110"/>
      <c r="K117" s="110"/>
    </row>
    <row r="118" spans="1:11">
      <c r="A118" s="125"/>
      <c r="B118" s="18" t="s">
        <v>399</v>
      </c>
      <c r="C118" s="2">
        <v>84</v>
      </c>
      <c r="D118" s="55">
        <v>4.0384615384615401</v>
      </c>
      <c r="E118" s="2">
        <v>23</v>
      </c>
      <c r="F118" s="55">
        <v>27.380952380952401</v>
      </c>
      <c r="G118" s="2">
        <v>26</v>
      </c>
      <c r="H118" s="55">
        <v>30.952380952380999</v>
      </c>
      <c r="J118" s="110"/>
      <c r="K118" s="110"/>
    </row>
    <row r="119" spans="1:11">
      <c r="A119" s="125"/>
      <c r="B119" s="18" t="s">
        <v>400</v>
      </c>
      <c r="C119" s="2">
        <v>80</v>
      </c>
      <c r="D119" s="55">
        <v>3.8461538461538498</v>
      </c>
      <c r="E119" s="2">
        <v>19</v>
      </c>
      <c r="F119" s="55">
        <v>23.75</v>
      </c>
      <c r="G119" s="2">
        <v>21</v>
      </c>
      <c r="H119" s="55">
        <v>26.25</v>
      </c>
      <c r="J119" s="110"/>
      <c r="K119" s="110"/>
    </row>
    <row r="120" spans="1:11">
      <c r="A120" s="125"/>
      <c r="B120" s="18" t="s">
        <v>401</v>
      </c>
      <c r="C120" s="2">
        <v>72</v>
      </c>
      <c r="D120" s="55">
        <v>3.4615384615384599</v>
      </c>
      <c r="E120" s="2">
        <v>22</v>
      </c>
      <c r="F120" s="55">
        <v>30.5555555555556</v>
      </c>
      <c r="G120" s="2">
        <v>23</v>
      </c>
      <c r="H120" s="55">
        <v>31.9444444444444</v>
      </c>
      <c r="J120" s="110"/>
      <c r="K120" s="110"/>
    </row>
    <row r="121" spans="1:11">
      <c r="A121" s="125"/>
      <c r="B121" s="18" t="s">
        <v>402</v>
      </c>
      <c r="C121" s="2">
        <v>60</v>
      </c>
      <c r="D121" s="55">
        <v>2.8846153846153801</v>
      </c>
      <c r="E121" s="2">
        <v>23</v>
      </c>
      <c r="F121" s="55">
        <v>38.3333333333333</v>
      </c>
      <c r="G121" s="2">
        <v>15</v>
      </c>
      <c r="H121" s="55">
        <v>25</v>
      </c>
      <c r="J121" s="110"/>
      <c r="K121" s="110"/>
    </row>
    <row r="122" spans="1:11">
      <c r="A122" s="125"/>
      <c r="B122" s="18" t="s">
        <v>403</v>
      </c>
      <c r="C122" s="2">
        <v>55</v>
      </c>
      <c r="D122" s="55">
        <v>2.6442307692307701</v>
      </c>
      <c r="E122" s="2">
        <v>24</v>
      </c>
      <c r="F122" s="55">
        <v>43.636363636363598</v>
      </c>
      <c r="G122" s="2">
        <v>19</v>
      </c>
      <c r="H122" s="55">
        <v>34.545454545454596</v>
      </c>
      <c r="J122" s="110"/>
      <c r="K122" s="110"/>
    </row>
    <row r="123" spans="1:11">
      <c r="A123" s="125"/>
      <c r="B123" s="18" t="s">
        <v>404</v>
      </c>
      <c r="C123" s="2">
        <v>52</v>
      </c>
      <c r="D123" s="55">
        <v>2.5</v>
      </c>
      <c r="E123" s="2">
        <v>25</v>
      </c>
      <c r="F123" s="55">
        <v>48.076923076923102</v>
      </c>
      <c r="G123" s="2">
        <v>13</v>
      </c>
      <c r="H123" s="55">
        <v>25</v>
      </c>
      <c r="J123" s="110"/>
      <c r="K123" s="110"/>
    </row>
    <row r="124" spans="1:11">
      <c r="A124" s="125"/>
      <c r="B124" s="18" t="s">
        <v>405</v>
      </c>
      <c r="C124" s="2">
        <v>44</v>
      </c>
      <c r="D124" s="55">
        <v>2.1153846153846199</v>
      </c>
      <c r="E124" s="2">
        <v>22</v>
      </c>
      <c r="F124" s="55">
        <v>50</v>
      </c>
      <c r="G124" s="2">
        <v>5</v>
      </c>
      <c r="H124" s="55">
        <v>11.363636363636401</v>
      </c>
      <c r="J124" s="110"/>
      <c r="K124" s="110"/>
    </row>
    <row r="125" spans="1:11">
      <c r="A125" s="125"/>
      <c r="B125" s="18" t="s">
        <v>406</v>
      </c>
      <c r="C125" s="2">
        <v>40</v>
      </c>
      <c r="D125" s="55">
        <v>1.92307692307692</v>
      </c>
      <c r="E125" s="2">
        <v>16</v>
      </c>
      <c r="F125" s="55">
        <v>40</v>
      </c>
      <c r="G125" s="2">
        <v>8</v>
      </c>
      <c r="H125" s="55">
        <v>20</v>
      </c>
      <c r="J125" s="110"/>
      <c r="K125" s="110"/>
    </row>
    <row r="126" spans="1:11">
      <c r="A126" s="125"/>
      <c r="B126" s="18" t="s">
        <v>407</v>
      </c>
      <c r="C126" s="2">
        <v>33</v>
      </c>
      <c r="D126" s="55">
        <v>1.5865384615384599</v>
      </c>
      <c r="E126" s="2">
        <v>16</v>
      </c>
      <c r="F126" s="55">
        <v>48.484848484848499</v>
      </c>
      <c r="G126" s="2">
        <v>5</v>
      </c>
      <c r="H126" s="55">
        <v>15.1515151515152</v>
      </c>
      <c r="J126" s="110"/>
      <c r="K126" s="110"/>
    </row>
    <row r="127" spans="1:11">
      <c r="A127" s="125"/>
      <c r="B127" s="18" t="s">
        <v>408</v>
      </c>
      <c r="C127" s="2">
        <v>33</v>
      </c>
      <c r="D127" s="55">
        <v>1.5865384615384599</v>
      </c>
      <c r="E127" s="2">
        <v>17</v>
      </c>
      <c r="F127" s="55">
        <v>51.515151515151501</v>
      </c>
      <c r="G127" s="2">
        <v>4</v>
      </c>
      <c r="H127" s="55">
        <v>12.1212121212121</v>
      </c>
      <c r="J127" s="110"/>
      <c r="K127" s="110"/>
    </row>
    <row r="128" spans="1:11">
      <c r="A128" s="125"/>
      <c r="B128" s="18" t="s">
        <v>409</v>
      </c>
      <c r="C128" s="2">
        <v>30</v>
      </c>
      <c r="D128" s="55">
        <v>1.4423076923076901</v>
      </c>
      <c r="E128" s="2">
        <v>10</v>
      </c>
      <c r="F128" s="55">
        <v>33.3333333333333</v>
      </c>
      <c r="G128" s="2">
        <v>9</v>
      </c>
      <c r="H128" s="55">
        <v>30</v>
      </c>
      <c r="J128" s="110"/>
      <c r="K128" s="110"/>
    </row>
    <row r="129" spans="1:11">
      <c r="A129" s="125"/>
      <c r="B129" s="18" t="s">
        <v>410</v>
      </c>
      <c r="C129" s="2">
        <v>29</v>
      </c>
      <c r="D129" s="55">
        <v>1.3942307692307701</v>
      </c>
      <c r="E129" s="2">
        <v>10</v>
      </c>
      <c r="F129" s="55">
        <v>34.482758620689701</v>
      </c>
      <c r="G129" s="2">
        <v>11</v>
      </c>
      <c r="H129" s="55">
        <v>37.931034482758598</v>
      </c>
      <c r="J129" s="110"/>
      <c r="K129" s="110"/>
    </row>
    <row r="130" spans="1:11">
      <c r="A130" s="125"/>
      <c r="B130" s="18" t="s">
        <v>411</v>
      </c>
      <c r="C130" s="2">
        <v>26</v>
      </c>
      <c r="D130" s="55">
        <v>1.25</v>
      </c>
      <c r="E130" s="2">
        <v>9</v>
      </c>
      <c r="F130" s="55">
        <v>34.615384615384599</v>
      </c>
      <c r="G130" s="2">
        <v>7</v>
      </c>
      <c r="H130" s="55">
        <v>26.923076923076898</v>
      </c>
      <c r="J130" s="110"/>
      <c r="K130" s="110"/>
    </row>
    <row r="131" spans="1:11">
      <c r="A131" s="125"/>
      <c r="B131" s="18" t="s">
        <v>412</v>
      </c>
      <c r="C131" s="2">
        <v>25</v>
      </c>
      <c r="D131" s="55">
        <v>1.20192307692308</v>
      </c>
      <c r="E131" s="2">
        <v>5</v>
      </c>
      <c r="F131" s="55">
        <v>20</v>
      </c>
      <c r="G131" s="2">
        <v>5</v>
      </c>
      <c r="H131" s="55">
        <v>20</v>
      </c>
      <c r="J131" s="110"/>
      <c r="K131" s="110"/>
    </row>
    <row r="132" spans="1:11">
      <c r="A132" s="125"/>
      <c r="B132" s="18" t="s">
        <v>413</v>
      </c>
      <c r="C132" s="2">
        <v>24</v>
      </c>
      <c r="D132" s="55">
        <v>1.15384615384615</v>
      </c>
      <c r="E132" s="2">
        <v>5</v>
      </c>
      <c r="F132" s="55">
        <v>20.8333333333333</v>
      </c>
      <c r="G132" s="2" t="s">
        <v>279</v>
      </c>
      <c r="H132" s="55" t="s">
        <v>256</v>
      </c>
      <c r="J132" s="110"/>
      <c r="K132" s="110"/>
    </row>
    <row r="133" spans="1:11">
      <c r="A133" s="125"/>
      <c r="B133" s="18" t="s">
        <v>414</v>
      </c>
      <c r="C133" s="2">
        <v>24</v>
      </c>
      <c r="D133" s="55">
        <v>1.15384615384615</v>
      </c>
      <c r="E133" s="2">
        <v>9</v>
      </c>
      <c r="F133" s="55">
        <v>37.5</v>
      </c>
      <c r="G133" s="2">
        <v>5</v>
      </c>
      <c r="H133" s="55">
        <v>20.8333333333333</v>
      </c>
      <c r="J133" s="110"/>
      <c r="K133" s="110"/>
    </row>
    <row r="134" spans="1:11">
      <c r="A134" s="125"/>
      <c r="B134" s="18" t="s">
        <v>415</v>
      </c>
      <c r="C134" s="2">
        <v>22</v>
      </c>
      <c r="D134" s="55">
        <v>1.0576923076923099</v>
      </c>
      <c r="E134" s="2">
        <v>4</v>
      </c>
      <c r="F134" s="55">
        <v>18.181818181818201</v>
      </c>
      <c r="G134" s="2">
        <v>9</v>
      </c>
      <c r="H134" s="55">
        <v>40.909090909090899</v>
      </c>
      <c r="J134" s="110"/>
      <c r="K134" s="110"/>
    </row>
    <row r="135" spans="1:11">
      <c r="A135" s="125"/>
      <c r="B135" s="18" t="s">
        <v>416</v>
      </c>
      <c r="C135" s="2">
        <v>22</v>
      </c>
      <c r="D135" s="55">
        <v>1.0576923076923099</v>
      </c>
      <c r="E135" s="2">
        <v>9</v>
      </c>
      <c r="F135" s="55">
        <v>40.909090909090899</v>
      </c>
      <c r="G135" s="2">
        <v>7</v>
      </c>
      <c r="H135" s="55">
        <v>31.818181818181799</v>
      </c>
      <c r="J135" s="110"/>
      <c r="K135" s="110"/>
    </row>
    <row r="136" spans="1:11">
      <c r="A136" s="125"/>
      <c r="B136" s="18" t="s">
        <v>417</v>
      </c>
      <c r="C136" s="2">
        <v>21</v>
      </c>
      <c r="D136" s="55">
        <v>1.0096153846153799</v>
      </c>
      <c r="E136" s="2">
        <v>12</v>
      </c>
      <c r="F136" s="55">
        <v>57.142857142857203</v>
      </c>
      <c r="G136" s="2">
        <v>4</v>
      </c>
      <c r="H136" s="55">
        <v>19.047619047619101</v>
      </c>
      <c r="J136" s="110"/>
      <c r="K136" s="110"/>
    </row>
    <row r="137" spans="1:11">
      <c r="A137" s="125"/>
      <c r="B137" s="18" t="s">
        <v>418</v>
      </c>
      <c r="C137" s="2">
        <v>20</v>
      </c>
      <c r="D137" s="55">
        <v>0.96153846153846001</v>
      </c>
      <c r="E137" s="2">
        <v>10</v>
      </c>
      <c r="F137" s="55">
        <v>50</v>
      </c>
      <c r="G137" s="2">
        <v>5</v>
      </c>
      <c r="H137" s="55">
        <v>25</v>
      </c>
      <c r="J137" s="110"/>
      <c r="K137" s="110"/>
    </row>
    <row r="138" spans="1:11">
      <c r="A138" s="125"/>
      <c r="B138" s="18" t="s">
        <v>419</v>
      </c>
      <c r="C138" s="2">
        <v>19</v>
      </c>
      <c r="D138" s="55">
        <v>0.91346153846153999</v>
      </c>
      <c r="E138" s="2">
        <v>4</v>
      </c>
      <c r="F138" s="55">
        <v>21.052631578947398</v>
      </c>
      <c r="G138" s="2">
        <v>5</v>
      </c>
      <c r="H138" s="55">
        <v>26.315789473684202</v>
      </c>
      <c r="J138" s="110"/>
      <c r="K138" s="110"/>
    </row>
    <row r="139" spans="1:11">
      <c r="A139" s="125"/>
      <c r="B139" s="18" t="s">
        <v>420</v>
      </c>
      <c r="C139" s="2">
        <v>19</v>
      </c>
      <c r="D139" s="55">
        <v>0.91346153846153999</v>
      </c>
      <c r="E139" s="2">
        <v>4</v>
      </c>
      <c r="F139" s="55">
        <v>21.052631578947398</v>
      </c>
      <c r="G139" s="2">
        <v>6</v>
      </c>
      <c r="H139" s="55">
        <v>31.578947368421101</v>
      </c>
      <c r="J139" s="110"/>
      <c r="K139" s="110"/>
    </row>
    <row r="140" spans="1:11">
      <c r="A140" s="125"/>
      <c r="B140" s="18" t="s">
        <v>421</v>
      </c>
      <c r="C140" s="2">
        <v>17</v>
      </c>
      <c r="D140" s="55">
        <v>0.81730769230768996</v>
      </c>
      <c r="E140" s="2" t="s">
        <v>279</v>
      </c>
      <c r="F140" s="55" t="s">
        <v>256</v>
      </c>
      <c r="G140" s="2">
        <v>5</v>
      </c>
      <c r="H140" s="55">
        <v>29.411764705882401</v>
      </c>
      <c r="J140" s="110"/>
      <c r="K140" s="110"/>
    </row>
    <row r="141" spans="1:11">
      <c r="A141" s="125"/>
      <c r="B141" s="18" t="s">
        <v>422</v>
      </c>
      <c r="C141" s="2">
        <v>16</v>
      </c>
      <c r="D141" s="55">
        <v>0.76923076923077005</v>
      </c>
      <c r="E141" s="2" t="s">
        <v>279</v>
      </c>
      <c r="F141" s="55" t="s">
        <v>256</v>
      </c>
      <c r="G141" s="2">
        <v>10</v>
      </c>
      <c r="H141" s="55">
        <v>62.5</v>
      </c>
      <c r="J141" s="110"/>
      <c r="K141" s="110"/>
    </row>
    <row r="142" spans="1:11">
      <c r="A142" s="125"/>
      <c r="B142" s="18" t="s">
        <v>423</v>
      </c>
      <c r="C142" s="2">
        <v>15</v>
      </c>
      <c r="D142" s="55">
        <v>0.72115384615385003</v>
      </c>
      <c r="E142" s="2" t="s">
        <v>279</v>
      </c>
      <c r="F142" s="55" t="s">
        <v>256</v>
      </c>
      <c r="G142" s="2">
        <v>5</v>
      </c>
      <c r="H142" s="55">
        <v>33.3333333333333</v>
      </c>
      <c r="J142" s="110"/>
      <c r="K142" s="110"/>
    </row>
    <row r="143" spans="1:11">
      <c r="A143" s="125"/>
      <c r="B143" s="18" t="s">
        <v>424</v>
      </c>
      <c r="C143" s="2">
        <v>14</v>
      </c>
      <c r="D143" s="55">
        <v>0.67307692307692002</v>
      </c>
      <c r="E143" s="2" t="s">
        <v>279</v>
      </c>
      <c r="F143" s="55" t="s">
        <v>256</v>
      </c>
      <c r="G143" s="2">
        <v>5</v>
      </c>
      <c r="H143" s="55">
        <v>35.714285714285701</v>
      </c>
      <c r="J143" s="110"/>
      <c r="K143" s="110"/>
    </row>
    <row r="144" spans="1:11">
      <c r="A144" s="125"/>
      <c r="B144" s="18" t="s">
        <v>425</v>
      </c>
      <c r="C144" s="2">
        <v>13</v>
      </c>
      <c r="D144" s="55">
        <v>0.625</v>
      </c>
      <c r="E144" s="2">
        <v>5</v>
      </c>
      <c r="F144" s="55">
        <v>38.461538461538503</v>
      </c>
      <c r="G144" s="2" t="s">
        <v>279</v>
      </c>
      <c r="H144" s="55" t="s">
        <v>256</v>
      </c>
      <c r="J144" s="110"/>
      <c r="K144" s="110"/>
    </row>
    <row r="145" spans="1:11">
      <c r="A145" s="125"/>
      <c r="B145" s="18" t="s">
        <v>426</v>
      </c>
      <c r="C145" s="2">
        <v>12</v>
      </c>
      <c r="D145" s="55">
        <v>0.57692307692307998</v>
      </c>
      <c r="E145" s="2">
        <v>4</v>
      </c>
      <c r="F145" s="55">
        <v>33.3333333333333</v>
      </c>
      <c r="G145" s="2" t="s">
        <v>279</v>
      </c>
      <c r="H145" s="55" t="s">
        <v>256</v>
      </c>
      <c r="J145" s="110"/>
      <c r="K145" s="110"/>
    </row>
    <row r="146" spans="1:11" ht="14.25" thickBot="1">
      <c r="A146" s="125"/>
      <c r="B146" s="18" t="s">
        <v>427</v>
      </c>
      <c r="C146" s="2">
        <v>11</v>
      </c>
      <c r="D146" s="55">
        <v>0.52884615384614997</v>
      </c>
      <c r="E146" s="2" t="s">
        <v>279</v>
      </c>
      <c r="F146" s="55" t="s">
        <v>256</v>
      </c>
      <c r="G146" s="2">
        <v>4</v>
      </c>
      <c r="H146" s="55">
        <v>36.363636363636402</v>
      </c>
      <c r="J146" s="110"/>
      <c r="K146" s="110"/>
    </row>
    <row r="147" spans="1:11">
      <c r="A147" s="3" t="s">
        <v>243</v>
      </c>
      <c r="B147" s="242" t="s">
        <v>255</v>
      </c>
      <c r="C147" s="128">
        <v>384</v>
      </c>
      <c r="D147" s="129">
        <v>2.2269906628776899</v>
      </c>
      <c r="E147" s="128">
        <v>161</v>
      </c>
      <c r="F147" s="129">
        <v>41.9270833333333</v>
      </c>
      <c r="G147" s="128">
        <v>86</v>
      </c>
      <c r="H147" s="129">
        <v>22.3958333333333</v>
      </c>
      <c r="J147" s="110"/>
      <c r="K147" s="110"/>
    </row>
    <row r="148" spans="1:11">
      <c r="A148" s="125"/>
      <c r="B148" s="18" t="s">
        <v>428</v>
      </c>
      <c r="C148" s="2">
        <v>123</v>
      </c>
      <c r="D148" s="55">
        <v>32.03125</v>
      </c>
      <c r="E148" s="2">
        <v>36</v>
      </c>
      <c r="F148" s="55">
        <v>29.268292682926798</v>
      </c>
      <c r="G148" s="2">
        <v>36</v>
      </c>
      <c r="H148" s="55">
        <v>29.268292682926798</v>
      </c>
      <c r="J148" s="110"/>
      <c r="K148" s="110"/>
    </row>
    <row r="149" spans="1:11">
      <c r="A149" s="125"/>
      <c r="B149" s="18" t="s">
        <v>429</v>
      </c>
      <c r="C149" s="2">
        <v>91</v>
      </c>
      <c r="D149" s="55">
        <v>23.6979166666667</v>
      </c>
      <c r="E149" s="2">
        <v>49</v>
      </c>
      <c r="F149" s="55">
        <v>53.846153846153904</v>
      </c>
      <c r="G149" s="2">
        <v>16</v>
      </c>
      <c r="H149" s="55">
        <v>17.582417582417602</v>
      </c>
      <c r="J149" s="110"/>
      <c r="K149" s="110"/>
    </row>
    <row r="150" spans="1:11">
      <c r="A150" s="125"/>
      <c r="B150" s="18" t="s">
        <v>430</v>
      </c>
      <c r="C150" s="2">
        <v>88</v>
      </c>
      <c r="D150" s="55">
        <v>22.9166666666667</v>
      </c>
      <c r="E150" s="2">
        <v>37</v>
      </c>
      <c r="F150" s="55">
        <v>42.045454545454596</v>
      </c>
      <c r="G150" s="2">
        <v>18</v>
      </c>
      <c r="H150" s="55">
        <v>20.454545454545499</v>
      </c>
      <c r="J150" s="110"/>
      <c r="K150" s="110"/>
    </row>
    <row r="151" spans="1:11">
      <c r="A151" s="125"/>
      <c r="B151" s="18" t="s">
        <v>431</v>
      </c>
      <c r="C151" s="2">
        <v>52</v>
      </c>
      <c r="D151" s="55">
        <v>13.5416666666667</v>
      </c>
      <c r="E151" s="2">
        <v>24</v>
      </c>
      <c r="F151" s="55">
        <v>46.153846153846203</v>
      </c>
      <c r="G151" s="2">
        <v>11</v>
      </c>
      <c r="H151" s="55">
        <v>21.153846153846199</v>
      </c>
      <c r="I151" s="110"/>
      <c r="J151" s="110"/>
      <c r="K151" s="110"/>
    </row>
    <row r="152" spans="1:11">
      <c r="A152" s="125"/>
      <c r="B152" s="18" t="s">
        <v>432</v>
      </c>
      <c r="C152" s="2">
        <v>26</v>
      </c>
      <c r="D152" s="55">
        <v>6.7708333333333401</v>
      </c>
      <c r="E152" s="2">
        <v>15</v>
      </c>
      <c r="F152" s="55">
        <v>57.692307692307701</v>
      </c>
      <c r="G152" s="2" t="s">
        <v>279</v>
      </c>
      <c r="H152" s="55" t="s">
        <v>256</v>
      </c>
      <c r="J152" s="110"/>
      <c r="K152" s="110"/>
    </row>
    <row r="153" spans="1:11" ht="14.25" thickBot="1">
      <c r="A153" s="125"/>
      <c r="B153" s="18" t="s">
        <v>433</v>
      </c>
      <c r="C153" s="2">
        <v>4</v>
      </c>
      <c r="D153" s="55">
        <v>1.0416666666666701</v>
      </c>
      <c r="E153" s="2">
        <v>0</v>
      </c>
      <c r="F153" s="55">
        <v>0</v>
      </c>
      <c r="G153" s="2" t="s">
        <v>279</v>
      </c>
      <c r="H153" s="55" t="s">
        <v>256</v>
      </c>
      <c r="J153" s="110"/>
      <c r="K153" s="110"/>
    </row>
    <row r="154" spans="1:11">
      <c r="A154" s="3" t="s">
        <v>244</v>
      </c>
      <c r="B154" s="242" t="s">
        <v>255</v>
      </c>
      <c r="C154" s="128">
        <v>2832</v>
      </c>
      <c r="D154" s="129">
        <v>16.424056138723</v>
      </c>
      <c r="E154" s="128">
        <v>1190</v>
      </c>
      <c r="F154" s="129">
        <v>42.019774011299397</v>
      </c>
      <c r="G154" s="128">
        <v>671</v>
      </c>
      <c r="H154" s="129">
        <v>23.6935028248588</v>
      </c>
      <c r="J154" s="110"/>
      <c r="K154" s="110"/>
    </row>
    <row r="155" spans="1:11">
      <c r="A155" s="125"/>
      <c r="B155" s="18" t="s">
        <v>434</v>
      </c>
      <c r="C155" s="2">
        <v>1041</v>
      </c>
      <c r="D155" s="55">
        <v>36.758474576271198</v>
      </c>
      <c r="E155" s="2">
        <v>488</v>
      </c>
      <c r="F155" s="55">
        <v>46.878001921229597</v>
      </c>
      <c r="G155" s="2">
        <v>203</v>
      </c>
      <c r="H155" s="55">
        <v>19.5004803073967</v>
      </c>
      <c r="J155" s="110"/>
      <c r="K155" s="110"/>
    </row>
    <row r="156" spans="1:11">
      <c r="A156" s="125"/>
      <c r="B156" s="18" t="s">
        <v>435</v>
      </c>
      <c r="C156" s="2">
        <v>246</v>
      </c>
      <c r="D156" s="55">
        <v>8.6864406779661003</v>
      </c>
      <c r="E156" s="2">
        <v>102</v>
      </c>
      <c r="F156" s="55">
        <v>41.463414634146297</v>
      </c>
      <c r="G156" s="2">
        <v>63</v>
      </c>
      <c r="H156" s="55">
        <v>25.609756097561</v>
      </c>
      <c r="J156" s="110"/>
      <c r="K156" s="110"/>
    </row>
    <row r="157" spans="1:11">
      <c r="A157" s="125"/>
      <c r="B157" s="18" t="s">
        <v>436</v>
      </c>
      <c r="C157" s="2">
        <v>120</v>
      </c>
      <c r="D157" s="55">
        <v>4.2372881355932197</v>
      </c>
      <c r="E157" s="2">
        <v>55</v>
      </c>
      <c r="F157" s="55">
        <v>45.8333333333333</v>
      </c>
      <c r="G157" s="2">
        <v>27</v>
      </c>
      <c r="H157" s="55">
        <v>22.5</v>
      </c>
      <c r="J157" s="110"/>
      <c r="K157" s="110"/>
    </row>
    <row r="158" spans="1:11">
      <c r="A158" s="125"/>
      <c r="B158" s="18" t="s">
        <v>437</v>
      </c>
      <c r="C158" s="2">
        <v>110</v>
      </c>
      <c r="D158" s="55">
        <v>3.8841807909604502</v>
      </c>
      <c r="E158" s="2">
        <v>50</v>
      </c>
      <c r="F158" s="55">
        <v>45.454545454545503</v>
      </c>
      <c r="G158" s="2">
        <v>27</v>
      </c>
      <c r="H158" s="55">
        <v>24.5454545454546</v>
      </c>
      <c r="J158" s="110"/>
      <c r="K158" s="110"/>
    </row>
    <row r="159" spans="1:11">
      <c r="A159" s="125"/>
      <c r="B159" s="18" t="s">
        <v>438</v>
      </c>
      <c r="C159" s="2">
        <v>108</v>
      </c>
      <c r="D159" s="55">
        <v>3.8135593220339001</v>
      </c>
      <c r="E159" s="2">
        <v>35</v>
      </c>
      <c r="F159" s="55">
        <v>32.407407407407398</v>
      </c>
      <c r="G159" s="2">
        <v>32</v>
      </c>
      <c r="H159" s="55">
        <v>29.629629629629601</v>
      </c>
      <c r="J159" s="110"/>
      <c r="K159" s="110"/>
    </row>
    <row r="160" spans="1:11">
      <c r="A160" s="125"/>
      <c r="B160" s="18" t="s">
        <v>439</v>
      </c>
      <c r="C160" s="2">
        <v>92</v>
      </c>
      <c r="D160" s="55">
        <v>3.2485875706214702</v>
      </c>
      <c r="E160" s="2">
        <v>40</v>
      </c>
      <c r="F160" s="55">
        <v>43.478260869565197</v>
      </c>
      <c r="G160" s="2">
        <v>19</v>
      </c>
      <c r="H160" s="55">
        <v>20.652173913043502</v>
      </c>
      <c r="J160" s="110"/>
      <c r="K160" s="110"/>
    </row>
    <row r="161" spans="1:11">
      <c r="A161" s="125"/>
      <c r="B161" s="18" t="s">
        <v>440</v>
      </c>
      <c r="C161" s="2">
        <v>84</v>
      </c>
      <c r="D161" s="55">
        <v>2.9661016949152499</v>
      </c>
      <c r="E161" s="2">
        <v>37</v>
      </c>
      <c r="F161" s="55">
        <v>44.047619047619101</v>
      </c>
      <c r="G161" s="2">
        <v>20</v>
      </c>
      <c r="H161" s="55">
        <v>23.8095238095238</v>
      </c>
      <c r="J161" s="110"/>
      <c r="K161" s="110"/>
    </row>
    <row r="162" spans="1:11">
      <c r="A162" s="125"/>
      <c r="B162" s="18" t="s">
        <v>441</v>
      </c>
      <c r="C162" s="2">
        <v>79</v>
      </c>
      <c r="D162" s="55">
        <v>2.7895480225988698</v>
      </c>
      <c r="E162" s="2">
        <v>23</v>
      </c>
      <c r="F162" s="55">
        <v>29.1139240506329</v>
      </c>
      <c r="G162" s="2">
        <v>28</v>
      </c>
      <c r="H162" s="55">
        <v>35.443037974683499</v>
      </c>
      <c r="J162" s="110"/>
      <c r="K162" s="110"/>
    </row>
    <row r="163" spans="1:11">
      <c r="A163" s="125"/>
      <c r="B163" s="18" t="s">
        <v>442</v>
      </c>
      <c r="C163" s="2">
        <v>61</v>
      </c>
      <c r="D163" s="55">
        <v>2.1539548022598898</v>
      </c>
      <c r="E163" s="2">
        <v>30</v>
      </c>
      <c r="F163" s="55">
        <v>49.180327868852501</v>
      </c>
      <c r="G163" s="2">
        <v>11</v>
      </c>
      <c r="H163" s="55">
        <v>18.032786885245901</v>
      </c>
      <c r="J163" s="110"/>
      <c r="K163" s="110"/>
    </row>
    <row r="164" spans="1:11">
      <c r="A164" s="125"/>
      <c r="B164" s="18" t="s">
        <v>443</v>
      </c>
      <c r="C164" s="2">
        <v>59</v>
      </c>
      <c r="D164" s="55">
        <v>2.0833333333333299</v>
      </c>
      <c r="E164" s="2">
        <v>23</v>
      </c>
      <c r="F164" s="55">
        <v>38.983050847457598</v>
      </c>
      <c r="G164" s="2">
        <v>24</v>
      </c>
      <c r="H164" s="55">
        <v>40.677966101694899</v>
      </c>
      <c r="J164" s="110"/>
      <c r="K164" s="110"/>
    </row>
    <row r="165" spans="1:11">
      <c r="A165" s="125"/>
      <c r="B165" s="18" t="s">
        <v>444</v>
      </c>
      <c r="C165" s="2">
        <v>59</v>
      </c>
      <c r="D165" s="55">
        <v>2.0833333333333299</v>
      </c>
      <c r="E165" s="2">
        <v>27</v>
      </c>
      <c r="F165" s="55">
        <v>45.762711864406803</v>
      </c>
      <c r="G165" s="2">
        <v>17</v>
      </c>
      <c r="H165" s="55">
        <v>28.8135593220339</v>
      </c>
      <c r="J165" s="110"/>
      <c r="K165" s="110"/>
    </row>
    <row r="166" spans="1:11">
      <c r="A166" s="125"/>
      <c r="B166" s="18" t="s">
        <v>445</v>
      </c>
      <c r="C166" s="2">
        <v>54</v>
      </c>
      <c r="D166" s="55">
        <v>1.9067796610169501</v>
      </c>
      <c r="E166" s="2">
        <v>19</v>
      </c>
      <c r="F166" s="55">
        <v>35.185185185185198</v>
      </c>
      <c r="G166" s="2">
        <v>11</v>
      </c>
      <c r="H166" s="55">
        <v>20.370370370370399</v>
      </c>
      <c r="J166" s="110"/>
      <c r="K166" s="110"/>
    </row>
    <row r="167" spans="1:11">
      <c r="A167" s="125"/>
      <c r="B167" s="18" t="s">
        <v>446</v>
      </c>
      <c r="C167" s="2">
        <v>51</v>
      </c>
      <c r="D167" s="55">
        <v>1.8008474576271201</v>
      </c>
      <c r="E167" s="2">
        <v>26</v>
      </c>
      <c r="F167" s="55">
        <v>50.980392156862798</v>
      </c>
      <c r="G167" s="2">
        <v>11</v>
      </c>
      <c r="H167" s="55">
        <v>21.568627450980401</v>
      </c>
      <c r="J167" s="110"/>
      <c r="K167" s="110"/>
    </row>
    <row r="168" spans="1:11">
      <c r="A168" s="125"/>
      <c r="B168" s="18" t="s">
        <v>447</v>
      </c>
      <c r="C168" s="2">
        <v>50</v>
      </c>
      <c r="D168" s="55">
        <v>1.7655367231638399</v>
      </c>
      <c r="E168" s="2">
        <v>24</v>
      </c>
      <c r="F168" s="55">
        <v>48</v>
      </c>
      <c r="G168" s="2">
        <v>10</v>
      </c>
      <c r="H168" s="55">
        <v>20</v>
      </c>
      <c r="J168" s="110"/>
      <c r="K168" s="110"/>
    </row>
    <row r="169" spans="1:11">
      <c r="A169" s="125"/>
      <c r="B169" s="18" t="s">
        <v>448</v>
      </c>
      <c r="C169" s="2">
        <v>40</v>
      </c>
      <c r="D169" s="55">
        <v>1.41242937853107</v>
      </c>
      <c r="E169" s="2">
        <v>17</v>
      </c>
      <c r="F169" s="55">
        <v>42.5</v>
      </c>
      <c r="G169" s="2">
        <v>10</v>
      </c>
      <c r="H169" s="55">
        <v>25</v>
      </c>
      <c r="J169" s="110"/>
      <c r="K169" s="110"/>
    </row>
    <row r="170" spans="1:11">
      <c r="A170" s="125"/>
      <c r="B170" s="18" t="s">
        <v>449</v>
      </c>
      <c r="C170" s="2">
        <v>39</v>
      </c>
      <c r="D170" s="55">
        <v>1.3771186440678</v>
      </c>
      <c r="E170" s="2">
        <v>17</v>
      </c>
      <c r="F170" s="55">
        <v>43.589743589743598</v>
      </c>
      <c r="G170" s="2">
        <v>6</v>
      </c>
      <c r="H170" s="55">
        <v>15.384615384615399</v>
      </c>
      <c r="J170" s="110"/>
      <c r="K170" s="110"/>
    </row>
    <row r="171" spans="1:11">
      <c r="A171" s="125"/>
      <c r="B171" s="18" t="s">
        <v>450</v>
      </c>
      <c r="C171" s="2">
        <v>31</v>
      </c>
      <c r="D171" s="55">
        <v>1.09463276836158</v>
      </c>
      <c r="E171" s="2">
        <v>6</v>
      </c>
      <c r="F171" s="55">
        <v>19.354838709677399</v>
      </c>
      <c r="G171" s="2">
        <v>16</v>
      </c>
      <c r="H171" s="55">
        <v>51.612903225806498</v>
      </c>
      <c r="J171" s="110"/>
      <c r="K171" s="110"/>
    </row>
    <row r="172" spans="1:11">
      <c r="A172" s="125"/>
      <c r="B172" s="18" t="s">
        <v>451</v>
      </c>
      <c r="C172" s="2">
        <v>30</v>
      </c>
      <c r="D172" s="55">
        <v>1.05932203389831</v>
      </c>
      <c r="E172" s="2">
        <v>12</v>
      </c>
      <c r="F172" s="55">
        <v>40</v>
      </c>
      <c r="G172" s="2">
        <v>7</v>
      </c>
      <c r="H172" s="55">
        <v>23.3333333333333</v>
      </c>
      <c r="J172" s="110"/>
      <c r="K172" s="110"/>
    </row>
    <row r="173" spans="1:11">
      <c r="A173" s="125"/>
      <c r="B173" s="18" t="s">
        <v>452</v>
      </c>
      <c r="C173" s="2">
        <v>29</v>
      </c>
      <c r="D173" s="55">
        <v>1.0240112994350301</v>
      </c>
      <c r="E173" s="2">
        <v>13</v>
      </c>
      <c r="F173" s="55">
        <v>44.827586206896598</v>
      </c>
      <c r="G173" s="2">
        <v>7</v>
      </c>
      <c r="H173" s="55">
        <v>24.137931034482801</v>
      </c>
      <c r="J173" s="110"/>
      <c r="K173" s="110"/>
    </row>
    <row r="174" spans="1:11">
      <c r="A174" s="125"/>
      <c r="B174" s="18" t="s">
        <v>453</v>
      </c>
      <c r="C174" s="2">
        <v>25</v>
      </c>
      <c r="D174" s="55">
        <v>0.88276836158191996</v>
      </c>
      <c r="E174" s="2">
        <v>7</v>
      </c>
      <c r="F174" s="55">
        <v>28</v>
      </c>
      <c r="G174" s="2">
        <v>4</v>
      </c>
      <c r="H174" s="55">
        <v>16</v>
      </c>
      <c r="J174" s="110"/>
      <c r="K174" s="110"/>
    </row>
    <row r="175" spans="1:11">
      <c r="A175" s="125"/>
      <c r="B175" s="18" t="s">
        <v>454</v>
      </c>
      <c r="C175" s="2">
        <v>24</v>
      </c>
      <c r="D175" s="55">
        <v>0.84745762711864003</v>
      </c>
      <c r="E175" s="2" t="s">
        <v>279</v>
      </c>
      <c r="F175" s="55" t="s">
        <v>256</v>
      </c>
      <c r="G175" s="2">
        <v>13</v>
      </c>
      <c r="H175" s="55">
        <v>54.1666666666667</v>
      </c>
      <c r="J175" s="110"/>
      <c r="K175" s="110"/>
    </row>
    <row r="176" spans="1:11">
      <c r="A176" s="125"/>
      <c r="B176" s="18" t="s">
        <v>455</v>
      </c>
      <c r="C176" s="2">
        <v>23</v>
      </c>
      <c r="D176" s="55">
        <v>0.81214689265536999</v>
      </c>
      <c r="E176" s="2">
        <v>9</v>
      </c>
      <c r="F176" s="55">
        <v>39.130434782608702</v>
      </c>
      <c r="G176" s="2">
        <v>6</v>
      </c>
      <c r="H176" s="55">
        <v>26.086956521739101</v>
      </c>
      <c r="J176" s="110"/>
      <c r="K176" s="110"/>
    </row>
    <row r="177" spans="1:11">
      <c r="A177" s="125"/>
      <c r="B177" s="18" t="s">
        <v>456</v>
      </c>
      <c r="C177" s="2">
        <v>22</v>
      </c>
      <c r="D177" s="55">
        <v>0.77683615819208995</v>
      </c>
      <c r="E177" s="2" t="s">
        <v>279</v>
      </c>
      <c r="F177" s="55" t="s">
        <v>256</v>
      </c>
      <c r="G177" s="2">
        <v>11</v>
      </c>
      <c r="H177" s="55">
        <v>50</v>
      </c>
      <c r="J177" s="110"/>
      <c r="K177" s="110"/>
    </row>
    <row r="178" spans="1:11">
      <c r="A178" s="125"/>
      <c r="B178" s="18" t="s">
        <v>457</v>
      </c>
      <c r="C178" s="2">
        <v>21</v>
      </c>
      <c r="D178" s="55">
        <v>0.74152542372881003</v>
      </c>
      <c r="E178" s="2">
        <v>13</v>
      </c>
      <c r="F178" s="55">
        <v>61.904761904761898</v>
      </c>
      <c r="G178" s="2">
        <v>4</v>
      </c>
      <c r="H178" s="55">
        <v>19.047619047619101</v>
      </c>
      <c r="J178" s="110"/>
      <c r="K178" s="110"/>
    </row>
    <row r="179" spans="1:11">
      <c r="A179" s="125"/>
      <c r="B179" s="18" t="s">
        <v>458</v>
      </c>
      <c r="C179" s="2">
        <v>20</v>
      </c>
      <c r="D179" s="55">
        <v>0.70621468926553999</v>
      </c>
      <c r="E179" s="2">
        <v>12</v>
      </c>
      <c r="F179" s="55">
        <v>60</v>
      </c>
      <c r="G179" s="2" t="s">
        <v>279</v>
      </c>
      <c r="H179" s="55" t="s">
        <v>256</v>
      </c>
      <c r="J179" s="110"/>
      <c r="K179" s="110"/>
    </row>
    <row r="180" spans="1:11">
      <c r="A180" s="125"/>
      <c r="B180" s="18" t="s">
        <v>459</v>
      </c>
      <c r="C180" s="2">
        <v>19</v>
      </c>
      <c r="D180" s="55">
        <v>0.67090395480225995</v>
      </c>
      <c r="E180" s="2">
        <v>9</v>
      </c>
      <c r="F180" s="55">
        <v>47.368421052631597</v>
      </c>
      <c r="G180" s="2" t="s">
        <v>279</v>
      </c>
      <c r="H180" s="55" t="s">
        <v>256</v>
      </c>
      <c r="J180" s="110"/>
      <c r="K180" s="110"/>
    </row>
    <row r="181" spans="1:11">
      <c r="A181" s="125"/>
      <c r="B181" s="18" t="s">
        <v>460</v>
      </c>
      <c r="C181" s="2">
        <v>19</v>
      </c>
      <c r="D181" s="55">
        <v>0.67090395480225995</v>
      </c>
      <c r="E181" s="2">
        <v>5</v>
      </c>
      <c r="F181" s="55">
        <v>26.315789473684202</v>
      </c>
      <c r="G181" s="2">
        <v>5</v>
      </c>
      <c r="H181" s="55">
        <v>26.315789473684202</v>
      </c>
      <c r="J181" s="110"/>
      <c r="K181" s="110"/>
    </row>
    <row r="182" spans="1:11">
      <c r="A182" s="125"/>
      <c r="B182" s="18" t="s">
        <v>461</v>
      </c>
      <c r="C182" s="2">
        <v>18</v>
      </c>
      <c r="D182" s="55">
        <v>0.63559322033898003</v>
      </c>
      <c r="E182" s="2">
        <v>8</v>
      </c>
      <c r="F182" s="55">
        <v>44.4444444444444</v>
      </c>
      <c r="G182" s="2" t="s">
        <v>279</v>
      </c>
      <c r="H182" s="55" t="s">
        <v>256</v>
      </c>
      <c r="J182" s="110"/>
      <c r="K182" s="110"/>
    </row>
    <row r="183" spans="1:11">
      <c r="A183" s="125"/>
      <c r="B183" s="18" t="s">
        <v>462</v>
      </c>
      <c r="C183" s="2">
        <v>17</v>
      </c>
      <c r="D183" s="55">
        <v>0.60028248587570998</v>
      </c>
      <c r="E183" s="2">
        <v>4</v>
      </c>
      <c r="F183" s="55">
        <v>23.529411764705898</v>
      </c>
      <c r="G183" s="2">
        <v>5</v>
      </c>
      <c r="H183" s="55">
        <v>29.411764705882401</v>
      </c>
      <c r="J183" s="110"/>
      <c r="K183" s="110"/>
    </row>
    <row r="184" spans="1:11">
      <c r="A184" s="125"/>
      <c r="B184" s="18" t="s">
        <v>463</v>
      </c>
      <c r="C184" s="2">
        <v>17</v>
      </c>
      <c r="D184" s="55">
        <v>0.60028248587570998</v>
      </c>
      <c r="E184" s="2">
        <v>6</v>
      </c>
      <c r="F184" s="55">
        <v>35.294117647058798</v>
      </c>
      <c r="G184" s="2">
        <v>5</v>
      </c>
      <c r="H184" s="55">
        <v>29.411764705882401</v>
      </c>
      <c r="J184" s="110"/>
      <c r="K184" s="110"/>
    </row>
    <row r="185" spans="1:11">
      <c r="A185" s="125"/>
      <c r="B185" s="18" t="s">
        <v>464</v>
      </c>
      <c r="C185" s="2">
        <v>17</v>
      </c>
      <c r="D185" s="55">
        <v>0.60028248587570998</v>
      </c>
      <c r="E185" s="2" t="s">
        <v>279</v>
      </c>
      <c r="F185" s="55" t="s">
        <v>256</v>
      </c>
      <c r="G185" s="2">
        <v>6</v>
      </c>
      <c r="H185" s="55">
        <v>35.294117647058798</v>
      </c>
      <c r="J185" s="110"/>
      <c r="K185" s="110"/>
    </row>
    <row r="186" spans="1:11">
      <c r="A186" s="125"/>
      <c r="B186" s="18" t="s">
        <v>465</v>
      </c>
      <c r="C186" s="2">
        <v>16</v>
      </c>
      <c r="D186" s="55">
        <v>0.56497175141242995</v>
      </c>
      <c r="E186" s="2">
        <v>6</v>
      </c>
      <c r="F186" s="55">
        <v>37.5</v>
      </c>
      <c r="G186" s="2">
        <v>4</v>
      </c>
      <c r="H186" s="55">
        <v>25</v>
      </c>
      <c r="J186" s="110"/>
      <c r="K186" s="110"/>
    </row>
    <row r="187" spans="1:11">
      <c r="A187" s="125"/>
      <c r="B187" s="18" t="s">
        <v>466</v>
      </c>
      <c r="C187" s="2">
        <v>16</v>
      </c>
      <c r="D187" s="55">
        <v>0.56497175141242995</v>
      </c>
      <c r="E187" s="2">
        <v>5</v>
      </c>
      <c r="F187" s="55">
        <v>31.25</v>
      </c>
      <c r="G187" s="2">
        <v>4</v>
      </c>
      <c r="H187" s="55">
        <v>25</v>
      </c>
      <c r="J187" s="110"/>
      <c r="K187" s="110"/>
    </row>
    <row r="188" spans="1:11">
      <c r="A188" s="125"/>
      <c r="B188" s="18" t="s">
        <v>467</v>
      </c>
      <c r="C188" s="2">
        <v>16</v>
      </c>
      <c r="D188" s="55">
        <v>0.56497175141242995</v>
      </c>
      <c r="E188" s="2">
        <v>6</v>
      </c>
      <c r="F188" s="55">
        <v>37.5</v>
      </c>
      <c r="G188" s="2">
        <v>5</v>
      </c>
      <c r="H188" s="55">
        <v>31.25</v>
      </c>
      <c r="J188" s="110"/>
      <c r="K188" s="110"/>
    </row>
    <row r="189" spans="1:11">
      <c r="A189" s="125"/>
      <c r="B189" s="18" t="s">
        <v>468</v>
      </c>
      <c r="C189" s="2">
        <v>15</v>
      </c>
      <c r="D189" s="55">
        <v>0.52966101694915002</v>
      </c>
      <c r="E189" s="2" t="s">
        <v>279</v>
      </c>
      <c r="F189" s="55" t="s">
        <v>256</v>
      </c>
      <c r="G189" s="2">
        <v>6</v>
      </c>
      <c r="H189" s="55">
        <v>40</v>
      </c>
      <c r="J189" s="110"/>
      <c r="K189" s="110"/>
    </row>
    <row r="190" spans="1:11">
      <c r="A190" s="125"/>
      <c r="B190" s="18" t="s">
        <v>469</v>
      </c>
      <c r="C190" s="2">
        <v>15</v>
      </c>
      <c r="D190" s="55">
        <v>0.52966101694915002</v>
      </c>
      <c r="E190" s="2">
        <v>5</v>
      </c>
      <c r="F190" s="55">
        <v>33.3333333333333</v>
      </c>
      <c r="G190" s="2" t="s">
        <v>279</v>
      </c>
      <c r="H190" s="55" t="s">
        <v>256</v>
      </c>
      <c r="J190" s="110"/>
      <c r="K190" s="110"/>
    </row>
    <row r="191" spans="1:11">
      <c r="A191" s="125"/>
      <c r="B191" s="18" t="s">
        <v>470</v>
      </c>
      <c r="C191" s="2">
        <v>15</v>
      </c>
      <c r="D191" s="55">
        <v>0.52966101694915002</v>
      </c>
      <c r="E191" s="2">
        <v>9</v>
      </c>
      <c r="F191" s="55">
        <v>60</v>
      </c>
      <c r="G191" s="2" t="s">
        <v>279</v>
      </c>
      <c r="H191" s="55" t="s">
        <v>256</v>
      </c>
      <c r="J191" s="110"/>
      <c r="K191" s="110"/>
    </row>
    <row r="192" spans="1:11">
      <c r="A192" s="125"/>
      <c r="B192" s="18" t="s">
        <v>471</v>
      </c>
      <c r="C192" s="2">
        <v>15</v>
      </c>
      <c r="D192" s="55">
        <v>0.52966101694915002</v>
      </c>
      <c r="E192" s="2">
        <v>7</v>
      </c>
      <c r="F192" s="55">
        <v>46.6666666666667</v>
      </c>
      <c r="G192" s="2" t="s">
        <v>279</v>
      </c>
      <c r="H192" s="55" t="s">
        <v>256</v>
      </c>
      <c r="J192" s="110"/>
      <c r="K192" s="110"/>
    </row>
    <row r="193" spans="1:11">
      <c r="A193" s="125"/>
      <c r="B193" s="18" t="s">
        <v>472</v>
      </c>
      <c r="C193" s="2">
        <v>14</v>
      </c>
      <c r="D193" s="55">
        <v>0.49435028248587998</v>
      </c>
      <c r="E193" s="2" t="s">
        <v>279</v>
      </c>
      <c r="F193" s="55" t="s">
        <v>256</v>
      </c>
      <c r="G193" s="2">
        <v>4</v>
      </c>
      <c r="H193" s="55">
        <v>28.571428571428601</v>
      </c>
      <c r="J193" s="110"/>
      <c r="K193" s="110"/>
    </row>
    <row r="194" spans="1:11">
      <c r="A194" s="125"/>
      <c r="B194" s="18" t="s">
        <v>473</v>
      </c>
      <c r="C194" s="2">
        <v>12</v>
      </c>
      <c r="D194" s="55">
        <v>0.42372881355932002</v>
      </c>
      <c r="E194" s="2">
        <v>9</v>
      </c>
      <c r="F194" s="55">
        <v>75</v>
      </c>
      <c r="G194" s="2" t="s">
        <v>279</v>
      </c>
      <c r="H194" s="55" t="s">
        <v>256</v>
      </c>
      <c r="J194" s="110"/>
      <c r="K194" s="110"/>
    </row>
    <row r="195" spans="1:11">
      <c r="A195" s="125"/>
      <c r="B195" s="18" t="s">
        <v>474</v>
      </c>
      <c r="C195" s="2">
        <v>12</v>
      </c>
      <c r="D195" s="55">
        <v>0.42372881355932002</v>
      </c>
      <c r="E195" s="2" t="s">
        <v>279</v>
      </c>
      <c r="F195" s="55" t="s">
        <v>256</v>
      </c>
      <c r="G195" s="2">
        <v>6</v>
      </c>
      <c r="H195" s="55">
        <v>50</v>
      </c>
      <c r="J195" s="110"/>
      <c r="K195" s="110"/>
    </row>
    <row r="196" spans="1:11">
      <c r="A196" s="125"/>
      <c r="B196" s="18" t="s">
        <v>475</v>
      </c>
      <c r="C196" s="2">
        <v>12</v>
      </c>
      <c r="D196" s="55">
        <v>0.42372881355932002</v>
      </c>
      <c r="E196" s="2">
        <v>5</v>
      </c>
      <c r="F196" s="55">
        <v>41.6666666666667</v>
      </c>
      <c r="G196" s="2" t="s">
        <v>279</v>
      </c>
      <c r="H196" s="55" t="s">
        <v>256</v>
      </c>
      <c r="J196" s="110"/>
      <c r="K196" s="110"/>
    </row>
    <row r="197" spans="1:11">
      <c r="A197" s="125"/>
      <c r="B197" s="18" t="s">
        <v>476</v>
      </c>
      <c r="C197" s="2">
        <v>10</v>
      </c>
      <c r="D197" s="55">
        <v>0.35310734463276999</v>
      </c>
      <c r="E197" s="2">
        <v>4</v>
      </c>
      <c r="F197" s="55">
        <v>40</v>
      </c>
      <c r="G197" s="2" t="s">
        <v>279</v>
      </c>
      <c r="H197" s="55" t="s">
        <v>256</v>
      </c>
      <c r="J197" s="110"/>
      <c r="K197" s="110"/>
    </row>
    <row r="198" spans="1:11">
      <c r="A198" s="125"/>
      <c r="B198" s="18" t="s">
        <v>477</v>
      </c>
      <c r="C198" s="2">
        <v>8</v>
      </c>
      <c r="D198" s="55">
        <v>0.28248587570620998</v>
      </c>
      <c r="E198" s="2">
        <v>0</v>
      </c>
      <c r="F198" s="55">
        <v>0</v>
      </c>
      <c r="G198" s="2" t="s">
        <v>279</v>
      </c>
      <c r="H198" s="55" t="s">
        <v>256</v>
      </c>
      <c r="J198" s="110"/>
      <c r="K198" s="110"/>
    </row>
    <row r="199" spans="1:11">
      <c r="A199" s="125"/>
      <c r="B199" s="18" t="s">
        <v>478</v>
      </c>
      <c r="C199" s="2">
        <v>8</v>
      </c>
      <c r="D199" s="55">
        <v>0.28248587570620998</v>
      </c>
      <c r="E199" s="2">
        <v>0</v>
      </c>
      <c r="F199" s="55">
        <v>0</v>
      </c>
      <c r="G199" s="2" t="s">
        <v>279</v>
      </c>
      <c r="H199" s="55" t="s">
        <v>256</v>
      </c>
      <c r="J199" s="110"/>
      <c r="K199" s="110"/>
    </row>
    <row r="200" spans="1:11">
      <c r="A200" s="125"/>
      <c r="B200" s="18" t="s">
        <v>479</v>
      </c>
      <c r="C200" s="2">
        <v>7</v>
      </c>
      <c r="D200" s="55">
        <v>0.24717514124293999</v>
      </c>
      <c r="E200" s="2" t="s">
        <v>279</v>
      </c>
      <c r="F200" s="55" t="s">
        <v>256</v>
      </c>
      <c r="G200" s="2" t="s">
        <v>279</v>
      </c>
      <c r="H200" s="55" t="s">
        <v>256</v>
      </c>
      <c r="J200" s="110"/>
      <c r="K200" s="110"/>
    </row>
    <row r="201" spans="1:11">
      <c r="A201" s="125"/>
      <c r="B201" s="18" t="s">
        <v>480</v>
      </c>
      <c r="C201" s="2">
        <v>6</v>
      </c>
      <c r="D201" s="55">
        <v>0.21186440677966001</v>
      </c>
      <c r="E201" s="2" t="s">
        <v>279</v>
      </c>
      <c r="F201" s="55" t="s">
        <v>256</v>
      </c>
      <c r="G201" s="2" t="s">
        <v>279</v>
      </c>
      <c r="H201" s="55" t="s">
        <v>256</v>
      </c>
      <c r="J201" s="110"/>
      <c r="K201" s="110"/>
    </row>
    <row r="202" spans="1:11">
      <c r="A202" s="125"/>
      <c r="B202" s="18" t="s">
        <v>481</v>
      </c>
      <c r="C202" s="2">
        <v>5</v>
      </c>
      <c r="D202" s="55">
        <v>0.17655367231638</v>
      </c>
      <c r="E202" s="2">
        <v>0</v>
      </c>
      <c r="F202" s="55">
        <v>0</v>
      </c>
      <c r="G202" s="2" t="s">
        <v>279</v>
      </c>
      <c r="H202" s="55" t="s">
        <v>256</v>
      </c>
      <c r="J202" s="110"/>
      <c r="K202" s="110"/>
    </row>
    <row r="203" spans="1:11" ht="14.25" thickBot="1">
      <c r="A203" s="125"/>
      <c r="B203" s="18" t="s">
        <v>482</v>
      </c>
      <c r="C203" s="2">
        <v>5</v>
      </c>
      <c r="D203" s="55">
        <v>0.17655367231638</v>
      </c>
      <c r="E203" s="2" t="s">
        <v>279</v>
      </c>
      <c r="F203" s="55" t="s">
        <v>256</v>
      </c>
      <c r="G203" s="2" t="s">
        <v>279</v>
      </c>
      <c r="H203" s="55" t="s">
        <v>256</v>
      </c>
      <c r="J203" s="110"/>
      <c r="K203" s="110"/>
    </row>
    <row r="204" spans="1:11">
      <c r="A204" s="3" t="s">
        <v>245</v>
      </c>
      <c r="B204" s="242" t="s">
        <v>255</v>
      </c>
      <c r="C204" s="128">
        <v>280</v>
      </c>
      <c r="D204" s="129">
        <v>1.6238473583483199</v>
      </c>
      <c r="E204" s="128">
        <v>78</v>
      </c>
      <c r="F204" s="129">
        <v>27.8571428571429</v>
      </c>
      <c r="G204" s="128">
        <v>97</v>
      </c>
      <c r="H204" s="129">
        <v>34.642857142857103</v>
      </c>
      <c r="J204" s="110"/>
      <c r="K204" s="110"/>
    </row>
    <row r="205" spans="1:11">
      <c r="A205" s="125"/>
      <c r="B205" s="18" t="s">
        <v>483</v>
      </c>
      <c r="C205" s="2">
        <v>66</v>
      </c>
      <c r="D205" s="55">
        <v>23.571428571428601</v>
      </c>
      <c r="E205" s="2">
        <v>10</v>
      </c>
      <c r="F205" s="55">
        <v>15.1515151515152</v>
      </c>
      <c r="G205" s="2">
        <v>25</v>
      </c>
      <c r="H205" s="55">
        <v>37.878787878787897</v>
      </c>
      <c r="J205" s="110"/>
      <c r="K205" s="110"/>
    </row>
    <row r="206" spans="1:11">
      <c r="A206" s="125"/>
      <c r="B206" s="18" t="s">
        <v>484</v>
      </c>
      <c r="C206" s="2">
        <v>40</v>
      </c>
      <c r="D206" s="55">
        <v>14.285714285714301</v>
      </c>
      <c r="E206" s="2">
        <v>14</v>
      </c>
      <c r="F206" s="55">
        <v>35</v>
      </c>
      <c r="G206" s="2">
        <v>11</v>
      </c>
      <c r="H206" s="55">
        <v>27.5</v>
      </c>
      <c r="J206" s="110"/>
      <c r="K206" s="110"/>
    </row>
    <row r="207" spans="1:11">
      <c r="A207" s="125"/>
      <c r="B207" s="18" t="s">
        <v>485</v>
      </c>
      <c r="C207" s="2">
        <v>20</v>
      </c>
      <c r="D207" s="55">
        <v>7.1428571428571397</v>
      </c>
      <c r="E207" s="2">
        <v>4</v>
      </c>
      <c r="F207" s="55">
        <v>20</v>
      </c>
      <c r="G207" s="2">
        <v>10</v>
      </c>
      <c r="H207" s="55">
        <v>50</v>
      </c>
      <c r="J207" s="110"/>
      <c r="K207" s="110"/>
    </row>
    <row r="208" spans="1:11">
      <c r="A208" s="125"/>
      <c r="B208" s="18" t="s">
        <v>486</v>
      </c>
      <c r="C208" s="2">
        <v>17</v>
      </c>
      <c r="D208" s="55">
        <v>6.0714285714285703</v>
      </c>
      <c r="E208" s="2">
        <v>4</v>
      </c>
      <c r="F208" s="55">
        <v>23.529411764705898</v>
      </c>
      <c r="G208" s="2">
        <v>10</v>
      </c>
      <c r="H208" s="55">
        <v>58.823529411764703</v>
      </c>
      <c r="J208" s="110"/>
      <c r="K208" s="110"/>
    </row>
    <row r="209" spans="1:11">
      <c r="A209" s="125"/>
      <c r="B209" s="18" t="s">
        <v>487</v>
      </c>
      <c r="C209" s="2">
        <v>16</v>
      </c>
      <c r="D209" s="55">
        <v>5.7142857142857197</v>
      </c>
      <c r="E209" s="2">
        <v>5</v>
      </c>
      <c r="F209" s="55">
        <v>31.25</v>
      </c>
      <c r="G209" s="2">
        <v>6</v>
      </c>
      <c r="H209" s="55">
        <v>37.5</v>
      </c>
      <c r="J209" s="110"/>
      <c r="K209" s="110"/>
    </row>
    <row r="210" spans="1:11">
      <c r="A210" s="125"/>
      <c r="B210" s="18" t="s">
        <v>488</v>
      </c>
      <c r="C210" s="2">
        <v>16</v>
      </c>
      <c r="D210" s="55">
        <v>5.7142857142857197</v>
      </c>
      <c r="E210" s="2">
        <v>6</v>
      </c>
      <c r="F210" s="55">
        <v>37.5</v>
      </c>
      <c r="G210" s="2" t="s">
        <v>279</v>
      </c>
      <c r="H210" s="55" t="s">
        <v>256</v>
      </c>
      <c r="J210" s="110"/>
      <c r="K210" s="110"/>
    </row>
    <row r="211" spans="1:11">
      <c r="A211" s="125"/>
      <c r="B211" s="18" t="s">
        <v>489</v>
      </c>
      <c r="C211" s="2">
        <v>15</v>
      </c>
      <c r="D211" s="55">
        <v>5.3571428571428603</v>
      </c>
      <c r="E211" s="2">
        <v>6</v>
      </c>
      <c r="F211" s="55">
        <v>40</v>
      </c>
      <c r="G211" s="2">
        <v>4</v>
      </c>
      <c r="H211" s="55">
        <v>26.6666666666667</v>
      </c>
      <c r="J211" s="110"/>
      <c r="K211" s="110"/>
    </row>
    <row r="212" spans="1:11">
      <c r="A212" s="125"/>
      <c r="B212" s="18" t="s">
        <v>490</v>
      </c>
      <c r="C212" s="2">
        <v>15</v>
      </c>
      <c r="D212" s="55">
        <v>5.3571428571428603</v>
      </c>
      <c r="E212" s="2" t="s">
        <v>279</v>
      </c>
      <c r="F212" s="55" t="s">
        <v>256</v>
      </c>
      <c r="G212" s="2">
        <v>8</v>
      </c>
      <c r="H212" s="55">
        <v>53.3333333333333</v>
      </c>
      <c r="J212" s="110"/>
      <c r="K212" s="110"/>
    </row>
    <row r="213" spans="1:11">
      <c r="A213" s="125"/>
      <c r="B213" s="18" t="s">
        <v>491</v>
      </c>
      <c r="C213" s="2">
        <v>13</v>
      </c>
      <c r="D213" s="55">
        <v>4.6428571428571397</v>
      </c>
      <c r="E213" s="2">
        <v>8</v>
      </c>
      <c r="F213" s="55">
        <v>61.538461538461597</v>
      </c>
      <c r="G213" s="2">
        <v>0</v>
      </c>
      <c r="H213" s="55">
        <v>0</v>
      </c>
      <c r="J213" s="110"/>
      <c r="K213" s="110"/>
    </row>
    <row r="214" spans="1:11">
      <c r="A214" s="125"/>
      <c r="B214" s="18" t="s">
        <v>492</v>
      </c>
      <c r="C214" s="2">
        <v>13</v>
      </c>
      <c r="D214" s="55">
        <v>4.6428571428571397</v>
      </c>
      <c r="E214" s="2">
        <v>4</v>
      </c>
      <c r="F214" s="55">
        <v>30.769230769230798</v>
      </c>
      <c r="G214" s="2">
        <v>5</v>
      </c>
      <c r="H214" s="55">
        <v>38.461538461538503</v>
      </c>
      <c r="J214" s="110"/>
      <c r="K214" s="110"/>
    </row>
    <row r="215" spans="1:11">
      <c r="A215" s="125"/>
      <c r="B215" s="18" t="s">
        <v>493</v>
      </c>
      <c r="C215" s="2">
        <v>12</v>
      </c>
      <c r="D215" s="55">
        <v>4.28571428571429</v>
      </c>
      <c r="E215" s="2" t="s">
        <v>279</v>
      </c>
      <c r="F215" s="55" t="s">
        <v>256</v>
      </c>
      <c r="G215" s="2">
        <v>7</v>
      </c>
      <c r="H215" s="55">
        <v>58.3333333333333</v>
      </c>
      <c r="J215" s="110"/>
      <c r="K215" s="110"/>
    </row>
    <row r="216" spans="1:11">
      <c r="A216" s="125"/>
      <c r="B216" s="18" t="s">
        <v>494</v>
      </c>
      <c r="C216" s="2">
        <v>10</v>
      </c>
      <c r="D216" s="55">
        <v>3.5714285714285698</v>
      </c>
      <c r="E216" s="2">
        <v>4</v>
      </c>
      <c r="F216" s="55">
        <v>40</v>
      </c>
      <c r="G216" s="2" t="s">
        <v>279</v>
      </c>
      <c r="H216" s="55" t="s">
        <v>256</v>
      </c>
      <c r="J216" s="110"/>
      <c r="K216" s="110"/>
    </row>
    <row r="217" spans="1:11">
      <c r="A217" s="125"/>
      <c r="B217" s="18" t="s">
        <v>495</v>
      </c>
      <c r="C217" s="2">
        <v>10</v>
      </c>
      <c r="D217" s="55">
        <v>3.5714285714285698</v>
      </c>
      <c r="E217" s="2">
        <v>5</v>
      </c>
      <c r="F217" s="55">
        <v>50</v>
      </c>
      <c r="G217" s="2" t="s">
        <v>279</v>
      </c>
      <c r="H217" s="55" t="s">
        <v>256</v>
      </c>
      <c r="J217" s="110"/>
      <c r="K217" s="110"/>
    </row>
    <row r="218" spans="1:11">
      <c r="A218" s="125"/>
      <c r="B218" s="18" t="s">
        <v>496</v>
      </c>
      <c r="C218" s="2">
        <v>8</v>
      </c>
      <c r="D218" s="55">
        <v>2.8571428571428599</v>
      </c>
      <c r="E218" s="2" t="s">
        <v>279</v>
      </c>
      <c r="F218" s="55" t="s">
        <v>256</v>
      </c>
      <c r="G218" s="2" t="s">
        <v>279</v>
      </c>
      <c r="H218" s="55" t="s">
        <v>256</v>
      </c>
      <c r="J218" s="110"/>
      <c r="K218" s="110"/>
    </row>
    <row r="219" spans="1:11">
      <c r="A219" s="125"/>
      <c r="B219" s="18" t="s">
        <v>497</v>
      </c>
      <c r="C219" s="2" t="s">
        <v>279</v>
      </c>
      <c r="D219" s="55" t="s">
        <v>256</v>
      </c>
      <c r="E219" s="2" t="s">
        <v>279</v>
      </c>
      <c r="F219" s="55" t="s">
        <v>256</v>
      </c>
      <c r="G219" s="2" t="s">
        <v>279</v>
      </c>
      <c r="H219" s="55" t="s">
        <v>256</v>
      </c>
      <c r="J219" s="110"/>
      <c r="K219" s="110"/>
    </row>
    <row r="220" spans="1:11" ht="14.25" thickBot="1">
      <c r="A220" s="125"/>
      <c r="B220" s="18" t="s">
        <v>498</v>
      </c>
      <c r="C220" s="2" t="s">
        <v>279</v>
      </c>
      <c r="D220" s="55" t="s">
        <v>256</v>
      </c>
      <c r="E220" s="2" t="s">
        <v>279</v>
      </c>
      <c r="F220" s="55" t="s">
        <v>256</v>
      </c>
      <c r="G220" s="2">
        <v>0</v>
      </c>
      <c r="H220" s="55">
        <v>0</v>
      </c>
      <c r="J220" s="110"/>
      <c r="K220" s="110"/>
    </row>
    <row r="221" spans="1:11">
      <c r="A221" s="3" t="s">
        <v>267</v>
      </c>
      <c r="B221" s="242" t="s">
        <v>255</v>
      </c>
      <c r="C221" s="128">
        <v>397</v>
      </c>
      <c r="D221" s="129">
        <v>2.30238357594386</v>
      </c>
      <c r="E221" s="128">
        <v>143</v>
      </c>
      <c r="F221" s="129">
        <v>36.020151133501301</v>
      </c>
      <c r="G221" s="128">
        <v>138</v>
      </c>
      <c r="H221" s="129">
        <v>34.7607052896726</v>
      </c>
      <c r="J221" s="110"/>
      <c r="K221" s="110"/>
    </row>
    <row r="222" spans="1:11">
      <c r="A222" s="125"/>
      <c r="B222" s="18" t="s">
        <v>302</v>
      </c>
      <c r="C222" s="2">
        <v>204</v>
      </c>
      <c r="D222" s="55">
        <v>51.385390428211601</v>
      </c>
      <c r="E222" s="2">
        <v>86</v>
      </c>
      <c r="F222" s="55">
        <v>42.156862745098003</v>
      </c>
      <c r="G222" s="2">
        <v>59</v>
      </c>
      <c r="H222" s="55">
        <v>28.921568627450998</v>
      </c>
      <c r="J222" s="110"/>
      <c r="K222" s="110"/>
    </row>
    <row r="223" spans="1:11">
      <c r="A223" s="125"/>
      <c r="B223" s="18" t="s">
        <v>499</v>
      </c>
      <c r="C223" s="2">
        <v>39</v>
      </c>
      <c r="D223" s="55">
        <v>9.8236775818639792</v>
      </c>
      <c r="E223" s="2">
        <v>21</v>
      </c>
      <c r="F223" s="55">
        <v>53.846153846153904</v>
      </c>
      <c r="G223" s="2">
        <v>7</v>
      </c>
      <c r="H223" s="55">
        <v>17.948717948717999</v>
      </c>
      <c r="J223" s="110"/>
      <c r="K223" s="110"/>
    </row>
    <row r="224" spans="1:11">
      <c r="A224" s="125"/>
      <c r="B224" s="18" t="s">
        <v>500</v>
      </c>
      <c r="C224" s="2">
        <v>34</v>
      </c>
      <c r="D224" s="55">
        <v>8.5642317380352697</v>
      </c>
      <c r="E224" s="2">
        <v>8</v>
      </c>
      <c r="F224" s="55">
        <v>23.529411764705898</v>
      </c>
      <c r="G224" s="2">
        <v>12</v>
      </c>
      <c r="H224" s="55">
        <v>35.294117647058798</v>
      </c>
      <c r="J224" s="110"/>
      <c r="K224" s="110"/>
    </row>
    <row r="225" spans="1:11">
      <c r="A225" s="125"/>
      <c r="B225" s="18" t="s">
        <v>501</v>
      </c>
      <c r="C225" s="2">
        <v>23</v>
      </c>
      <c r="D225" s="55">
        <v>5.79345088161209</v>
      </c>
      <c r="E225" s="2" t="s">
        <v>279</v>
      </c>
      <c r="F225" s="55" t="s">
        <v>256</v>
      </c>
      <c r="G225" s="2">
        <v>13</v>
      </c>
      <c r="H225" s="55">
        <v>56.521739130434803</v>
      </c>
      <c r="J225" s="110"/>
      <c r="K225" s="110"/>
    </row>
    <row r="226" spans="1:11">
      <c r="A226" s="125"/>
      <c r="B226" s="18" t="s">
        <v>502</v>
      </c>
      <c r="C226" s="2">
        <v>20</v>
      </c>
      <c r="D226" s="55">
        <v>5.0377833753148602</v>
      </c>
      <c r="E226" s="2">
        <v>4</v>
      </c>
      <c r="F226" s="55">
        <v>20</v>
      </c>
      <c r="G226" s="2">
        <v>6</v>
      </c>
      <c r="H226" s="55">
        <v>30</v>
      </c>
      <c r="J226" s="110"/>
      <c r="K226" s="110"/>
    </row>
    <row r="227" spans="1:11">
      <c r="A227" s="125"/>
      <c r="B227" s="18" t="s">
        <v>503</v>
      </c>
      <c r="C227" s="2">
        <v>17</v>
      </c>
      <c r="D227" s="55">
        <v>4.2821158690176304</v>
      </c>
      <c r="E227" s="2" t="s">
        <v>279</v>
      </c>
      <c r="F227" s="55" t="s">
        <v>256</v>
      </c>
      <c r="G227" s="2">
        <v>9</v>
      </c>
      <c r="H227" s="55">
        <v>52.941176470588303</v>
      </c>
      <c r="J227" s="110"/>
      <c r="K227" s="110"/>
    </row>
    <row r="228" spans="1:11">
      <c r="A228" s="125"/>
      <c r="B228" s="18" t="s">
        <v>504</v>
      </c>
      <c r="C228" s="2">
        <v>15</v>
      </c>
      <c r="D228" s="55">
        <v>3.7783375314861498</v>
      </c>
      <c r="E228" s="2">
        <v>11</v>
      </c>
      <c r="F228" s="55">
        <v>73.3333333333333</v>
      </c>
      <c r="G228" s="2" t="s">
        <v>279</v>
      </c>
      <c r="H228" s="55" t="s">
        <v>256</v>
      </c>
      <c r="J228" s="110"/>
      <c r="K228" s="110"/>
    </row>
    <row r="229" spans="1:11">
      <c r="A229" s="125"/>
      <c r="B229" s="18" t="s">
        <v>505</v>
      </c>
      <c r="C229" s="2">
        <v>14</v>
      </c>
      <c r="D229" s="55">
        <v>3.5264483627204002</v>
      </c>
      <c r="E229" s="2" t="s">
        <v>279</v>
      </c>
      <c r="F229" s="55" t="s">
        <v>256</v>
      </c>
      <c r="G229" s="2">
        <v>11</v>
      </c>
      <c r="H229" s="55">
        <v>78.571428571428598</v>
      </c>
      <c r="J229" s="110"/>
      <c r="K229" s="110"/>
    </row>
    <row r="230" spans="1:11">
      <c r="A230" s="125"/>
      <c r="B230" s="18" t="s">
        <v>506</v>
      </c>
      <c r="C230" s="2">
        <v>13</v>
      </c>
      <c r="D230" s="55">
        <v>3.2745591939546599</v>
      </c>
      <c r="E230" s="2">
        <v>4</v>
      </c>
      <c r="F230" s="55">
        <v>30.769230769230798</v>
      </c>
      <c r="G230" s="2">
        <v>5</v>
      </c>
      <c r="H230" s="55">
        <v>38.461538461538503</v>
      </c>
      <c r="J230" s="110"/>
      <c r="K230" s="110"/>
    </row>
    <row r="231" spans="1:11">
      <c r="A231" s="125"/>
      <c r="B231" s="18" t="s">
        <v>507</v>
      </c>
      <c r="C231" s="2">
        <v>12</v>
      </c>
      <c r="D231" s="55">
        <v>3.02267002518892</v>
      </c>
      <c r="E231" s="2" t="s">
        <v>279</v>
      </c>
      <c r="F231" s="55" t="s">
        <v>256</v>
      </c>
      <c r="G231" s="2">
        <v>9</v>
      </c>
      <c r="H231" s="55">
        <v>75</v>
      </c>
      <c r="J231" s="110"/>
      <c r="K231" s="110"/>
    </row>
    <row r="232" spans="1:11">
      <c r="A232" s="125"/>
      <c r="B232" s="18" t="s">
        <v>508</v>
      </c>
      <c r="C232" s="2" t="s">
        <v>279</v>
      </c>
      <c r="D232" s="55" t="s">
        <v>256</v>
      </c>
      <c r="E232" s="2" t="s">
        <v>279</v>
      </c>
      <c r="F232" s="55" t="s">
        <v>256</v>
      </c>
      <c r="G232" s="2">
        <v>0</v>
      </c>
      <c r="H232" s="55">
        <v>0</v>
      </c>
      <c r="J232" s="110"/>
      <c r="K232" s="110"/>
    </row>
    <row r="233" spans="1:11" ht="14.25" thickBot="1">
      <c r="A233" s="125"/>
      <c r="B233" s="18" t="s">
        <v>509</v>
      </c>
      <c r="C233" s="2" t="s">
        <v>279</v>
      </c>
      <c r="D233" s="55" t="s">
        <v>256</v>
      </c>
      <c r="E233" s="2">
        <v>0</v>
      </c>
      <c r="F233" s="55">
        <v>0</v>
      </c>
      <c r="G233" s="2" t="s">
        <v>279</v>
      </c>
      <c r="H233" s="55" t="s">
        <v>256</v>
      </c>
      <c r="J233" s="110"/>
      <c r="K233" s="110"/>
    </row>
    <row r="234" spans="1:11">
      <c r="A234" s="3" t="s">
        <v>246</v>
      </c>
      <c r="B234" s="242" t="s">
        <v>255</v>
      </c>
      <c r="C234" s="128">
        <v>444</v>
      </c>
      <c r="D234" s="129">
        <v>2.57495795395233</v>
      </c>
      <c r="E234" s="128">
        <v>229</v>
      </c>
      <c r="F234" s="129">
        <v>51.576576576576599</v>
      </c>
      <c r="G234" s="128">
        <v>78</v>
      </c>
      <c r="H234" s="129">
        <v>17.5675675675676</v>
      </c>
      <c r="J234" s="110"/>
      <c r="K234" s="110"/>
    </row>
    <row r="235" spans="1:11">
      <c r="A235" s="125"/>
      <c r="B235" s="18" t="s">
        <v>510</v>
      </c>
      <c r="C235" s="2">
        <v>279</v>
      </c>
      <c r="D235" s="55">
        <v>62.837837837837903</v>
      </c>
      <c r="E235" s="2">
        <v>149</v>
      </c>
      <c r="F235" s="55">
        <v>53.405017921147</v>
      </c>
      <c r="G235" s="2">
        <v>49</v>
      </c>
      <c r="H235" s="55">
        <v>17.562724014336901</v>
      </c>
      <c r="J235" s="110"/>
      <c r="K235" s="110"/>
    </row>
    <row r="236" spans="1:11">
      <c r="A236" s="125"/>
      <c r="B236" s="18" t="s">
        <v>511</v>
      </c>
      <c r="C236" s="2">
        <v>40</v>
      </c>
      <c r="D236" s="55">
        <v>9.0090090090090094</v>
      </c>
      <c r="E236" s="2">
        <v>17</v>
      </c>
      <c r="F236" s="55">
        <v>42.5</v>
      </c>
      <c r="G236" s="2">
        <v>7</v>
      </c>
      <c r="H236" s="55">
        <v>17.5</v>
      </c>
      <c r="J236" s="110"/>
      <c r="K236" s="110"/>
    </row>
    <row r="237" spans="1:11">
      <c r="A237" s="125"/>
      <c r="B237" s="18" t="s">
        <v>512</v>
      </c>
      <c r="C237" s="2">
        <v>39</v>
      </c>
      <c r="D237" s="55">
        <v>8.7837837837837895</v>
      </c>
      <c r="E237" s="2">
        <v>26</v>
      </c>
      <c r="F237" s="55">
        <v>66.6666666666667</v>
      </c>
      <c r="G237" s="2">
        <v>7</v>
      </c>
      <c r="H237" s="55">
        <v>17.948717948717999</v>
      </c>
      <c r="J237" s="110"/>
      <c r="K237" s="110"/>
    </row>
    <row r="238" spans="1:11">
      <c r="A238" s="125"/>
      <c r="B238" s="18" t="s">
        <v>513</v>
      </c>
      <c r="C238" s="2">
        <v>24</v>
      </c>
      <c r="D238" s="55">
        <v>5.4054054054054097</v>
      </c>
      <c r="E238" s="2">
        <v>15</v>
      </c>
      <c r="F238" s="55">
        <v>62.5</v>
      </c>
      <c r="G238" s="2" t="s">
        <v>279</v>
      </c>
      <c r="H238" s="55" t="s">
        <v>256</v>
      </c>
      <c r="J238" s="110"/>
      <c r="K238" s="110"/>
    </row>
    <row r="239" spans="1:11">
      <c r="A239" s="125"/>
      <c r="B239" s="18" t="s">
        <v>514</v>
      </c>
      <c r="C239" s="2">
        <v>19</v>
      </c>
      <c r="D239" s="55">
        <v>4.2792792792792804</v>
      </c>
      <c r="E239" s="2">
        <v>10</v>
      </c>
      <c r="F239" s="55">
        <v>52.631578947368403</v>
      </c>
      <c r="G239" s="2" t="s">
        <v>279</v>
      </c>
      <c r="H239" s="55" t="s">
        <v>256</v>
      </c>
      <c r="J239" s="110"/>
      <c r="K239" s="110"/>
    </row>
    <row r="240" spans="1:11">
      <c r="A240" s="125"/>
      <c r="B240" s="18" t="s">
        <v>515</v>
      </c>
      <c r="C240" s="2">
        <v>13</v>
      </c>
      <c r="D240" s="55">
        <v>2.92792792792793</v>
      </c>
      <c r="E240" s="2">
        <v>0</v>
      </c>
      <c r="F240" s="55">
        <v>0</v>
      </c>
      <c r="G240" s="2" t="s">
        <v>279</v>
      </c>
      <c r="H240" s="55" t="s">
        <v>256</v>
      </c>
      <c r="J240" s="110"/>
      <c r="K240" s="110"/>
    </row>
    <row r="241" spans="1:11">
      <c r="A241" s="125"/>
      <c r="B241" s="18" t="s">
        <v>516</v>
      </c>
      <c r="C241" s="2">
        <v>13</v>
      </c>
      <c r="D241" s="55">
        <v>2.92792792792793</v>
      </c>
      <c r="E241" s="2">
        <v>8</v>
      </c>
      <c r="F241" s="55">
        <v>61.538461538461597</v>
      </c>
      <c r="G241" s="2" t="s">
        <v>279</v>
      </c>
      <c r="H241" s="55" t="s">
        <v>256</v>
      </c>
      <c r="J241" s="110"/>
      <c r="K241" s="110"/>
    </row>
    <row r="242" spans="1:11">
      <c r="A242" s="125"/>
      <c r="B242" s="18" t="s">
        <v>517</v>
      </c>
      <c r="C242" s="2">
        <v>9</v>
      </c>
      <c r="D242" s="55">
        <v>2.0270270270270299</v>
      </c>
      <c r="E242" s="2">
        <v>4</v>
      </c>
      <c r="F242" s="55">
        <v>44.4444444444444</v>
      </c>
      <c r="G242" s="2" t="s">
        <v>279</v>
      </c>
      <c r="H242" s="55" t="s">
        <v>256</v>
      </c>
      <c r="J242" s="110"/>
      <c r="K242" s="110"/>
    </row>
    <row r="243" spans="1:11">
      <c r="A243" s="125"/>
      <c r="B243" s="18" t="s">
        <v>518</v>
      </c>
      <c r="C243" s="2" t="s">
        <v>279</v>
      </c>
      <c r="D243" s="55" t="s">
        <v>256</v>
      </c>
      <c r="E243" s="2">
        <v>0</v>
      </c>
      <c r="F243" s="55">
        <v>0</v>
      </c>
      <c r="G243" s="2" t="s">
        <v>279</v>
      </c>
      <c r="H243" s="55" t="s">
        <v>256</v>
      </c>
      <c r="J243" s="110"/>
      <c r="K243" s="110"/>
    </row>
    <row r="244" spans="1:11" ht="14.25" thickBot="1">
      <c r="A244" s="125"/>
      <c r="B244" s="18" t="s">
        <v>519</v>
      </c>
      <c r="C244" s="2" t="s">
        <v>279</v>
      </c>
      <c r="D244" s="55" t="s">
        <v>256</v>
      </c>
      <c r="E244" s="2">
        <v>0</v>
      </c>
      <c r="F244" s="55">
        <v>0</v>
      </c>
      <c r="G244" s="2" t="s">
        <v>279</v>
      </c>
      <c r="H244" s="55" t="s">
        <v>256</v>
      </c>
      <c r="J244" s="110"/>
      <c r="K244" s="110"/>
    </row>
    <row r="245" spans="1:11">
      <c r="A245" s="3" t="s">
        <v>247</v>
      </c>
      <c r="B245" s="242" t="s">
        <v>255</v>
      </c>
      <c r="C245" s="128">
        <v>477</v>
      </c>
      <c r="D245" s="129">
        <v>2.7663399640433801</v>
      </c>
      <c r="E245" s="128">
        <v>191</v>
      </c>
      <c r="F245" s="129">
        <v>40.041928721174003</v>
      </c>
      <c r="G245" s="128">
        <v>145</v>
      </c>
      <c r="H245" s="129">
        <v>30.3983228511531</v>
      </c>
      <c r="J245" s="110"/>
      <c r="K245" s="110"/>
    </row>
    <row r="246" spans="1:11">
      <c r="A246" s="125"/>
      <c r="B246" s="18" t="s">
        <v>520</v>
      </c>
      <c r="C246" s="2">
        <v>125</v>
      </c>
      <c r="D246" s="55">
        <v>26.205450733752599</v>
      </c>
      <c r="E246" s="2">
        <v>53</v>
      </c>
      <c r="F246" s="55">
        <v>42.4</v>
      </c>
      <c r="G246" s="2">
        <v>34</v>
      </c>
      <c r="H246" s="55">
        <v>27.2</v>
      </c>
      <c r="J246" s="110"/>
      <c r="K246" s="110"/>
    </row>
    <row r="247" spans="1:11">
      <c r="A247" s="125"/>
      <c r="B247" s="18" t="s">
        <v>521</v>
      </c>
      <c r="C247" s="2">
        <v>75</v>
      </c>
      <c r="D247" s="55">
        <v>15.7232704402516</v>
      </c>
      <c r="E247" s="2">
        <v>23</v>
      </c>
      <c r="F247" s="55">
        <v>30.6666666666667</v>
      </c>
      <c r="G247" s="2">
        <v>36</v>
      </c>
      <c r="H247" s="55">
        <v>48</v>
      </c>
      <c r="J247" s="110"/>
      <c r="K247" s="110"/>
    </row>
    <row r="248" spans="1:11">
      <c r="A248" s="125"/>
      <c r="B248" s="18" t="s">
        <v>522</v>
      </c>
      <c r="C248" s="2">
        <v>63</v>
      </c>
      <c r="D248" s="55">
        <v>13.207547169811299</v>
      </c>
      <c r="E248" s="2">
        <v>30</v>
      </c>
      <c r="F248" s="55">
        <v>47.619047619047599</v>
      </c>
      <c r="G248" s="2">
        <v>14</v>
      </c>
      <c r="H248" s="55">
        <v>22.2222222222222</v>
      </c>
      <c r="J248" s="110"/>
      <c r="K248" s="110"/>
    </row>
    <row r="249" spans="1:11">
      <c r="A249" s="125"/>
      <c r="B249" s="18" t="s">
        <v>523</v>
      </c>
      <c r="C249" s="2">
        <v>33</v>
      </c>
      <c r="D249" s="55">
        <v>6.9182389937106903</v>
      </c>
      <c r="E249" s="2">
        <v>15</v>
      </c>
      <c r="F249" s="55">
        <v>45.454545454545503</v>
      </c>
      <c r="G249" s="2">
        <v>11</v>
      </c>
      <c r="H249" s="55">
        <v>33.3333333333333</v>
      </c>
      <c r="J249" s="110"/>
      <c r="K249" s="110"/>
    </row>
    <row r="250" spans="1:11">
      <c r="A250" s="125"/>
      <c r="B250" s="18" t="s">
        <v>524</v>
      </c>
      <c r="C250" s="2">
        <v>26</v>
      </c>
      <c r="D250" s="55">
        <v>5.4507337526205504</v>
      </c>
      <c r="E250" s="2">
        <v>16</v>
      </c>
      <c r="F250" s="55">
        <v>61.538461538461597</v>
      </c>
      <c r="G250" s="2" t="s">
        <v>279</v>
      </c>
      <c r="H250" s="55" t="s">
        <v>256</v>
      </c>
      <c r="J250" s="110"/>
      <c r="K250" s="110"/>
    </row>
    <row r="251" spans="1:11">
      <c r="A251" s="125"/>
      <c r="B251" s="18" t="s">
        <v>525</v>
      </c>
      <c r="C251" s="2">
        <v>21</v>
      </c>
      <c r="D251" s="55">
        <v>4.4025157232704402</v>
      </c>
      <c r="E251" s="2">
        <v>4</v>
      </c>
      <c r="F251" s="55">
        <v>19.047619047619101</v>
      </c>
      <c r="G251" s="2">
        <v>7</v>
      </c>
      <c r="H251" s="55">
        <v>33.3333333333333</v>
      </c>
      <c r="J251" s="110"/>
      <c r="K251" s="110"/>
    </row>
    <row r="252" spans="1:11">
      <c r="A252" s="125"/>
      <c r="B252" s="18" t="s">
        <v>526</v>
      </c>
      <c r="C252" s="2">
        <v>20</v>
      </c>
      <c r="D252" s="55">
        <v>4.1928721174004204</v>
      </c>
      <c r="E252" s="2">
        <v>10</v>
      </c>
      <c r="F252" s="55">
        <v>50</v>
      </c>
      <c r="G252" s="2">
        <v>4</v>
      </c>
      <c r="H252" s="55">
        <v>20</v>
      </c>
      <c r="J252" s="110"/>
      <c r="K252" s="110"/>
    </row>
    <row r="253" spans="1:11">
      <c r="A253" s="125"/>
      <c r="B253" s="18" t="s">
        <v>527</v>
      </c>
      <c r="C253" s="2">
        <v>20</v>
      </c>
      <c r="D253" s="55">
        <v>4.1928721174004204</v>
      </c>
      <c r="E253" s="2">
        <v>8</v>
      </c>
      <c r="F253" s="55">
        <v>40</v>
      </c>
      <c r="G253" s="2">
        <v>6</v>
      </c>
      <c r="H253" s="55">
        <v>30</v>
      </c>
      <c r="J253" s="110"/>
      <c r="K253" s="110"/>
    </row>
    <row r="254" spans="1:11">
      <c r="A254" s="125"/>
      <c r="B254" s="18" t="s">
        <v>528</v>
      </c>
      <c r="C254" s="2">
        <v>19</v>
      </c>
      <c r="D254" s="55">
        <v>3.9832285115303998</v>
      </c>
      <c r="E254" s="2">
        <v>9</v>
      </c>
      <c r="F254" s="55">
        <v>47.368421052631597</v>
      </c>
      <c r="G254" s="2">
        <v>4</v>
      </c>
      <c r="H254" s="55">
        <v>21.052631578947398</v>
      </c>
      <c r="J254" s="110"/>
      <c r="K254" s="110"/>
    </row>
    <row r="255" spans="1:11">
      <c r="A255" s="125"/>
      <c r="B255" s="18" t="s">
        <v>529</v>
      </c>
      <c r="C255" s="2">
        <v>17</v>
      </c>
      <c r="D255" s="55">
        <v>3.5639412997903599</v>
      </c>
      <c r="E255" s="2">
        <v>7</v>
      </c>
      <c r="F255" s="55">
        <v>41.176470588235297</v>
      </c>
      <c r="G255" s="2">
        <v>8</v>
      </c>
      <c r="H255" s="55">
        <v>47.058823529411796</v>
      </c>
      <c r="J255" s="110"/>
      <c r="K255" s="110"/>
    </row>
    <row r="256" spans="1:11">
      <c r="A256" s="125"/>
      <c r="B256" s="18" t="s">
        <v>530</v>
      </c>
      <c r="C256" s="2">
        <v>17</v>
      </c>
      <c r="D256" s="55">
        <v>3.5639412997903599</v>
      </c>
      <c r="E256" s="2">
        <v>8</v>
      </c>
      <c r="F256" s="55">
        <v>47.058823529411796</v>
      </c>
      <c r="G256" s="2">
        <v>7</v>
      </c>
      <c r="H256" s="55">
        <v>41.176470588235297</v>
      </c>
      <c r="J256" s="110"/>
      <c r="K256" s="110"/>
    </row>
    <row r="257" spans="1:11">
      <c r="A257" s="125"/>
      <c r="B257" s="18" t="s">
        <v>531</v>
      </c>
      <c r="C257" s="2">
        <v>13</v>
      </c>
      <c r="D257" s="55">
        <v>2.7253668763102699</v>
      </c>
      <c r="E257" s="2" t="s">
        <v>279</v>
      </c>
      <c r="F257" s="55" t="s">
        <v>256</v>
      </c>
      <c r="G257" s="2" t="s">
        <v>279</v>
      </c>
      <c r="H257" s="55" t="s">
        <v>256</v>
      </c>
      <c r="J257" s="110"/>
      <c r="K257" s="110"/>
    </row>
    <row r="258" spans="1:11">
      <c r="A258" s="125"/>
      <c r="B258" s="18" t="s">
        <v>532</v>
      </c>
      <c r="C258" s="2">
        <v>12</v>
      </c>
      <c r="D258" s="55">
        <v>2.5157232704402501</v>
      </c>
      <c r="E258" s="2">
        <v>0</v>
      </c>
      <c r="F258" s="55">
        <v>0</v>
      </c>
      <c r="G258" s="2">
        <v>6</v>
      </c>
      <c r="H258" s="55">
        <v>50</v>
      </c>
      <c r="J258" s="110"/>
      <c r="K258" s="110"/>
    </row>
    <row r="259" spans="1:11">
      <c r="A259" s="125"/>
      <c r="B259" s="18" t="s">
        <v>533</v>
      </c>
      <c r="C259" s="2">
        <v>9</v>
      </c>
      <c r="D259" s="55">
        <v>1.88679245283019</v>
      </c>
      <c r="E259" s="2">
        <v>4</v>
      </c>
      <c r="F259" s="55">
        <v>44.4444444444444</v>
      </c>
      <c r="G259" s="2" t="s">
        <v>279</v>
      </c>
      <c r="H259" s="55" t="s">
        <v>256</v>
      </c>
      <c r="J259" s="110"/>
      <c r="K259" s="110"/>
    </row>
    <row r="260" spans="1:11" ht="14.25" thickBot="1">
      <c r="A260" s="125"/>
      <c r="B260" s="18" t="s">
        <v>534</v>
      </c>
      <c r="C260" s="2">
        <v>7</v>
      </c>
      <c r="D260" s="55">
        <v>1.4675052410901499</v>
      </c>
      <c r="E260" s="2" t="s">
        <v>279</v>
      </c>
      <c r="F260" s="55" t="s">
        <v>256</v>
      </c>
      <c r="G260" s="2" t="s">
        <v>279</v>
      </c>
      <c r="H260" s="55" t="s">
        <v>256</v>
      </c>
      <c r="J260" s="110"/>
      <c r="K260" s="110"/>
    </row>
    <row r="261" spans="1:11">
      <c r="A261" s="3" t="s">
        <v>248</v>
      </c>
      <c r="B261" s="242" t="s">
        <v>255</v>
      </c>
      <c r="C261" s="128">
        <v>664</v>
      </c>
      <c r="D261" s="129">
        <v>3.8508380212260098</v>
      </c>
      <c r="E261" s="128">
        <v>287</v>
      </c>
      <c r="F261" s="129">
        <v>43.222891566265098</v>
      </c>
      <c r="G261" s="128">
        <v>187</v>
      </c>
      <c r="H261" s="129">
        <v>28.162650602409599</v>
      </c>
      <c r="J261" s="110"/>
      <c r="K261" s="110"/>
    </row>
    <row r="262" spans="1:11">
      <c r="A262" s="125"/>
      <c r="B262" s="18" t="s">
        <v>535</v>
      </c>
      <c r="C262" s="2">
        <v>228</v>
      </c>
      <c r="D262" s="55">
        <v>34.337349397590401</v>
      </c>
      <c r="E262" s="2">
        <v>93</v>
      </c>
      <c r="F262" s="55">
        <v>40.789473684210499</v>
      </c>
      <c r="G262" s="2">
        <v>67</v>
      </c>
      <c r="H262" s="55">
        <v>29.385964912280699</v>
      </c>
      <c r="J262" s="110"/>
      <c r="K262" s="110"/>
    </row>
    <row r="263" spans="1:11">
      <c r="A263" s="125"/>
      <c r="B263" s="18" t="s">
        <v>536</v>
      </c>
      <c r="C263" s="2">
        <v>98</v>
      </c>
      <c r="D263" s="55">
        <v>14.7590361445783</v>
      </c>
      <c r="E263" s="2">
        <v>49</v>
      </c>
      <c r="F263" s="55">
        <v>50</v>
      </c>
      <c r="G263" s="2">
        <v>25</v>
      </c>
      <c r="H263" s="55">
        <v>25.5102040816327</v>
      </c>
      <c r="J263" s="110"/>
      <c r="K263" s="110"/>
    </row>
    <row r="264" spans="1:11">
      <c r="A264" s="125"/>
      <c r="B264" s="18" t="s">
        <v>537</v>
      </c>
      <c r="C264" s="2">
        <v>85</v>
      </c>
      <c r="D264" s="55">
        <v>12.8012048192771</v>
      </c>
      <c r="E264" s="2">
        <v>47</v>
      </c>
      <c r="F264" s="55">
        <v>55.294117647058798</v>
      </c>
      <c r="G264" s="2">
        <v>15</v>
      </c>
      <c r="H264" s="55">
        <v>17.647058823529399</v>
      </c>
      <c r="J264" s="110"/>
      <c r="K264" s="110"/>
    </row>
    <row r="265" spans="1:11">
      <c r="A265" s="125"/>
      <c r="B265" s="18" t="s">
        <v>538</v>
      </c>
      <c r="C265" s="2">
        <v>63</v>
      </c>
      <c r="D265" s="55">
        <v>9.4879518072289208</v>
      </c>
      <c r="E265" s="2">
        <v>23</v>
      </c>
      <c r="F265" s="55">
        <v>36.507936507936499</v>
      </c>
      <c r="G265" s="2">
        <v>15</v>
      </c>
      <c r="H265" s="55">
        <v>23.8095238095238</v>
      </c>
      <c r="J265" s="110"/>
      <c r="K265" s="110"/>
    </row>
    <row r="266" spans="1:11">
      <c r="A266" s="125"/>
      <c r="B266" s="18" t="s">
        <v>539</v>
      </c>
      <c r="C266" s="2">
        <v>46</v>
      </c>
      <c r="D266" s="55">
        <v>6.9277108433735002</v>
      </c>
      <c r="E266" s="2">
        <v>12</v>
      </c>
      <c r="F266" s="55">
        <v>26.086956521739101</v>
      </c>
      <c r="G266" s="2">
        <v>21</v>
      </c>
      <c r="H266" s="55">
        <v>45.652173913043498</v>
      </c>
      <c r="J266" s="110"/>
      <c r="K266" s="110"/>
    </row>
    <row r="267" spans="1:11">
      <c r="A267" s="125"/>
      <c r="B267" s="18" t="s">
        <v>540</v>
      </c>
      <c r="C267" s="2">
        <v>42</v>
      </c>
      <c r="D267" s="55">
        <v>6.3253012048192803</v>
      </c>
      <c r="E267" s="2">
        <v>14</v>
      </c>
      <c r="F267" s="55">
        <v>33.3333333333333</v>
      </c>
      <c r="G267" s="2">
        <v>20</v>
      </c>
      <c r="H267" s="55">
        <v>47.619047619047599</v>
      </c>
      <c r="J267" s="110"/>
      <c r="K267" s="110"/>
    </row>
    <row r="268" spans="1:11">
      <c r="A268" s="125"/>
      <c r="B268" s="18" t="s">
        <v>541</v>
      </c>
      <c r="C268" s="2">
        <v>34</v>
      </c>
      <c r="D268" s="55">
        <v>5.1204819277108404</v>
      </c>
      <c r="E268" s="2">
        <v>17</v>
      </c>
      <c r="F268" s="55">
        <v>50</v>
      </c>
      <c r="G268" s="2">
        <v>9</v>
      </c>
      <c r="H268" s="55">
        <v>26.470588235294102</v>
      </c>
      <c r="J268" s="110"/>
      <c r="K268" s="110"/>
    </row>
    <row r="269" spans="1:11">
      <c r="A269" s="125"/>
      <c r="B269" s="18" t="s">
        <v>542</v>
      </c>
      <c r="C269" s="2">
        <v>32</v>
      </c>
      <c r="D269" s="55">
        <v>4.8192771084337398</v>
      </c>
      <c r="E269" s="2">
        <v>12</v>
      </c>
      <c r="F269" s="55">
        <v>37.5</v>
      </c>
      <c r="G269" s="2">
        <v>8</v>
      </c>
      <c r="H269" s="55">
        <v>25</v>
      </c>
      <c r="J269" s="110"/>
      <c r="K269" s="110"/>
    </row>
    <row r="270" spans="1:11">
      <c r="A270" s="125"/>
      <c r="B270" s="18" t="s">
        <v>543</v>
      </c>
      <c r="C270" s="2">
        <v>25</v>
      </c>
      <c r="D270" s="55">
        <v>3.76506024096386</v>
      </c>
      <c r="E270" s="2">
        <v>14</v>
      </c>
      <c r="F270" s="55">
        <v>56</v>
      </c>
      <c r="G270" s="2" t="s">
        <v>279</v>
      </c>
      <c r="H270" s="55" t="s">
        <v>256</v>
      </c>
      <c r="J270" s="110"/>
      <c r="K270" s="110"/>
    </row>
    <row r="271" spans="1:11" ht="14.25" thickBot="1">
      <c r="A271" s="125"/>
      <c r="B271" s="18" t="s">
        <v>544</v>
      </c>
      <c r="C271" s="2">
        <v>11</v>
      </c>
      <c r="D271" s="55">
        <v>1.6566265060241001</v>
      </c>
      <c r="E271" s="2">
        <v>6</v>
      </c>
      <c r="F271" s="55">
        <v>54.545454545454596</v>
      </c>
      <c r="G271" s="2" t="s">
        <v>279</v>
      </c>
      <c r="H271" s="55" t="s">
        <v>256</v>
      </c>
      <c r="J271" s="110"/>
      <c r="K271" s="110"/>
    </row>
    <row r="272" spans="1:11">
      <c r="A272" s="3" t="s">
        <v>249</v>
      </c>
      <c r="B272" s="242" t="s">
        <v>255</v>
      </c>
      <c r="C272" s="128">
        <v>507</v>
      </c>
      <c r="D272" s="129">
        <v>2.9403236095806999</v>
      </c>
      <c r="E272" s="128">
        <v>173</v>
      </c>
      <c r="F272" s="129">
        <v>34.122287968441803</v>
      </c>
      <c r="G272" s="128">
        <v>159</v>
      </c>
      <c r="H272" s="129">
        <v>31.360946745562099</v>
      </c>
      <c r="J272" s="110"/>
      <c r="K272" s="110"/>
    </row>
    <row r="273" spans="1:11">
      <c r="A273" s="125"/>
      <c r="B273" s="18" t="s">
        <v>545</v>
      </c>
      <c r="C273" s="2">
        <v>172</v>
      </c>
      <c r="D273" s="55">
        <v>33.925049309664701</v>
      </c>
      <c r="E273" s="2">
        <v>63</v>
      </c>
      <c r="F273" s="55">
        <v>36.6279069767442</v>
      </c>
      <c r="G273" s="2">
        <v>45</v>
      </c>
      <c r="H273" s="55">
        <v>26.162790697674399</v>
      </c>
      <c r="J273" s="110"/>
      <c r="K273" s="110"/>
    </row>
    <row r="274" spans="1:11">
      <c r="A274" s="125"/>
      <c r="B274" s="18" t="s">
        <v>546</v>
      </c>
      <c r="C274" s="2">
        <v>90</v>
      </c>
      <c r="D274" s="55">
        <v>17.7514792899408</v>
      </c>
      <c r="E274" s="2">
        <v>37</v>
      </c>
      <c r="F274" s="55">
        <v>41.1111111111111</v>
      </c>
      <c r="G274" s="2">
        <v>20</v>
      </c>
      <c r="H274" s="55">
        <v>22.2222222222222</v>
      </c>
      <c r="J274" s="110"/>
      <c r="K274" s="110"/>
    </row>
    <row r="275" spans="1:11">
      <c r="A275" s="125"/>
      <c r="B275" s="18" t="s">
        <v>547</v>
      </c>
      <c r="C275" s="2">
        <v>62</v>
      </c>
      <c r="D275" s="55">
        <v>12.228796844181501</v>
      </c>
      <c r="E275" s="2">
        <v>21</v>
      </c>
      <c r="F275" s="55">
        <v>33.870967741935502</v>
      </c>
      <c r="G275" s="2">
        <v>23</v>
      </c>
      <c r="H275" s="55">
        <v>37.096774193548399</v>
      </c>
      <c r="J275" s="110"/>
      <c r="K275" s="110"/>
    </row>
    <row r="276" spans="1:11">
      <c r="A276" s="125"/>
      <c r="B276" s="18" t="s">
        <v>548</v>
      </c>
      <c r="C276" s="2">
        <v>56</v>
      </c>
      <c r="D276" s="55">
        <v>11.0453648915187</v>
      </c>
      <c r="E276" s="2">
        <v>15</v>
      </c>
      <c r="F276" s="55">
        <v>26.785714285714299</v>
      </c>
      <c r="G276" s="2">
        <v>24</v>
      </c>
      <c r="H276" s="55">
        <v>42.857142857142897</v>
      </c>
      <c r="J276" s="110"/>
      <c r="K276" s="110"/>
    </row>
    <row r="277" spans="1:11">
      <c r="A277" s="125"/>
      <c r="B277" s="18" t="s">
        <v>549</v>
      </c>
      <c r="C277" s="2">
        <v>55</v>
      </c>
      <c r="D277" s="55">
        <v>10.848126232741601</v>
      </c>
      <c r="E277" s="2">
        <v>26</v>
      </c>
      <c r="F277" s="55">
        <v>47.272727272727302</v>
      </c>
      <c r="G277" s="2">
        <v>14</v>
      </c>
      <c r="H277" s="55">
        <v>25.454545454545499</v>
      </c>
      <c r="J277" s="110"/>
      <c r="K277" s="110"/>
    </row>
    <row r="278" spans="1:11">
      <c r="A278" s="125"/>
      <c r="B278" s="18" t="s">
        <v>550</v>
      </c>
      <c r="C278" s="2">
        <v>44</v>
      </c>
      <c r="D278" s="55">
        <v>8.6785009861932991</v>
      </c>
      <c r="E278" s="2">
        <v>5</v>
      </c>
      <c r="F278" s="55">
        <v>11.363636363636401</v>
      </c>
      <c r="G278" s="2">
        <v>19</v>
      </c>
      <c r="H278" s="55">
        <v>43.181818181818201</v>
      </c>
      <c r="J278" s="110"/>
      <c r="K278" s="110"/>
    </row>
    <row r="279" spans="1:11" ht="14.25" thickBot="1">
      <c r="A279" s="125"/>
      <c r="B279" s="18" t="s">
        <v>551</v>
      </c>
      <c r="C279" s="2">
        <v>28</v>
      </c>
      <c r="D279" s="55">
        <v>5.5226824457593704</v>
      </c>
      <c r="E279" s="2">
        <v>6</v>
      </c>
      <c r="F279" s="55">
        <v>21.428571428571399</v>
      </c>
      <c r="G279" s="2">
        <v>14</v>
      </c>
      <c r="H279" s="55">
        <v>50</v>
      </c>
      <c r="J279" s="110"/>
      <c r="K279" s="110"/>
    </row>
    <row r="280" spans="1:11">
      <c r="A280" s="3" t="s">
        <v>250</v>
      </c>
      <c r="B280" s="242" t="s">
        <v>255</v>
      </c>
      <c r="C280" s="128">
        <v>172</v>
      </c>
      <c r="D280" s="129">
        <v>0.99750623441397002</v>
      </c>
      <c r="E280" s="128">
        <v>80</v>
      </c>
      <c r="F280" s="129">
        <v>46.511627906976699</v>
      </c>
      <c r="G280" s="128">
        <v>39</v>
      </c>
      <c r="H280" s="129">
        <v>22.674418604651201</v>
      </c>
      <c r="J280" s="110"/>
      <c r="K280" s="110"/>
    </row>
    <row r="281" spans="1:11">
      <c r="A281" s="125"/>
      <c r="B281" s="18" t="s">
        <v>552</v>
      </c>
      <c r="C281" s="2">
        <v>87</v>
      </c>
      <c r="D281" s="55">
        <v>50.581395348837198</v>
      </c>
      <c r="E281" s="2">
        <v>41</v>
      </c>
      <c r="F281" s="55">
        <v>47.1264367816092</v>
      </c>
      <c r="G281" s="2">
        <v>21</v>
      </c>
      <c r="H281" s="55">
        <v>24.137931034482801</v>
      </c>
      <c r="J281" s="110"/>
      <c r="K281" s="110"/>
    </row>
    <row r="282" spans="1:11">
      <c r="A282" s="125"/>
      <c r="B282" s="18" t="s">
        <v>553</v>
      </c>
      <c r="C282" s="2">
        <v>21</v>
      </c>
      <c r="D282" s="55">
        <v>12.209302325581399</v>
      </c>
      <c r="E282" s="2">
        <v>11</v>
      </c>
      <c r="F282" s="55">
        <v>52.380952380952401</v>
      </c>
      <c r="G282" s="2">
        <v>4</v>
      </c>
      <c r="H282" s="55">
        <v>19.047619047619101</v>
      </c>
      <c r="J282" s="110"/>
      <c r="K282" s="110"/>
    </row>
    <row r="283" spans="1:11">
      <c r="A283" s="125"/>
      <c r="B283" s="18" t="s">
        <v>554</v>
      </c>
      <c r="C283" s="2">
        <v>13</v>
      </c>
      <c r="D283" s="55">
        <v>7.5581395348837201</v>
      </c>
      <c r="E283" s="2">
        <v>8</v>
      </c>
      <c r="F283" s="55">
        <v>61.538461538461597</v>
      </c>
      <c r="G283" s="2" t="s">
        <v>279</v>
      </c>
      <c r="H283" s="55" t="s">
        <v>256</v>
      </c>
      <c r="J283" s="110"/>
      <c r="K283" s="110"/>
    </row>
    <row r="284" spans="1:11">
      <c r="A284" s="125"/>
      <c r="B284" s="18" t="s">
        <v>555</v>
      </c>
      <c r="C284" s="2">
        <v>13</v>
      </c>
      <c r="D284" s="55">
        <v>7.5581395348837201</v>
      </c>
      <c r="E284" s="2">
        <v>6</v>
      </c>
      <c r="F284" s="55">
        <v>46.153846153846203</v>
      </c>
      <c r="G284" s="2">
        <v>0</v>
      </c>
      <c r="H284" s="55">
        <v>0</v>
      </c>
      <c r="J284" s="110"/>
      <c r="K284" s="110"/>
    </row>
    <row r="285" spans="1:11">
      <c r="A285" s="125"/>
      <c r="B285" s="18" t="s">
        <v>556</v>
      </c>
      <c r="C285" s="2">
        <v>12</v>
      </c>
      <c r="D285" s="55">
        <v>6.9767441860465098</v>
      </c>
      <c r="E285" s="2" t="s">
        <v>279</v>
      </c>
      <c r="F285" s="55" t="s">
        <v>256</v>
      </c>
      <c r="G285" s="2">
        <v>4</v>
      </c>
      <c r="H285" s="55">
        <v>33.3333333333333</v>
      </c>
      <c r="J285" s="110"/>
      <c r="K285" s="110"/>
    </row>
    <row r="286" spans="1:11">
      <c r="A286" s="125"/>
      <c r="B286" s="18" t="s">
        <v>557</v>
      </c>
      <c r="C286" s="2">
        <v>11</v>
      </c>
      <c r="D286" s="55">
        <v>6.3953488372093101</v>
      </c>
      <c r="E286" s="2" t="s">
        <v>279</v>
      </c>
      <c r="F286" s="55" t="s">
        <v>256</v>
      </c>
      <c r="G286" s="2">
        <v>6</v>
      </c>
      <c r="H286" s="55">
        <v>54.545454545454596</v>
      </c>
      <c r="J286" s="110"/>
      <c r="K286" s="110"/>
    </row>
    <row r="287" spans="1:11">
      <c r="A287" s="125"/>
      <c r="B287" s="18" t="s">
        <v>558</v>
      </c>
      <c r="C287" s="2">
        <v>11</v>
      </c>
      <c r="D287" s="55">
        <v>6.3953488372093101</v>
      </c>
      <c r="E287" s="2">
        <v>6</v>
      </c>
      <c r="F287" s="55">
        <v>54.545454545454596</v>
      </c>
      <c r="G287" s="2" t="s">
        <v>279</v>
      </c>
      <c r="H287" s="55" t="s">
        <v>256</v>
      </c>
      <c r="J287" s="110"/>
      <c r="K287" s="110"/>
    </row>
    <row r="288" spans="1:11" ht="14.25" thickBot="1">
      <c r="A288" s="125"/>
      <c r="B288" s="18" t="s">
        <v>559</v>
      </c>
      <c r="C288" s="2">
        <v>4</v>
      </c>
      <c r="D288" s="55">
        <v>2.32558139534884</v>
      </c>
      <c r="E288" s="2" t="s">
        <v>279</v>
      </c>
      <c r="F288" s="55" t="s">
        <v>256</v>
      </c>
      <c r="G288" s="2">
        <v>0</v>
      </c>
      <c r="H288" s="55">
        <v>0</v>
      </c>
      <c r="J288" s="110"/>
      <c r="K288" s="110"/>
    </row>
    <row r="289" spans="1:11">
      <c r="A289" s="3" t="s">
        <v>251</v>
      </c>
      <c r="B289" s="242" t="s">
        <v>255</v>
      </c>
      <c r="C289" s="128">
        <v>285</v>
      </c>
      <c r="D289" s="129">
        <v>1.6528446326045401</v>
      </c>
      <c r="E289" s="128">
        <v>134</v>
      </c>
      <c r="F289" s="129">
        <v>47.017543859649102</v>
      </c>
      <c r="G289" s="128">
        <v>84</v>
      </c>
      <c r="H289" s="129">
        <v>29.473684210526301</v>
      </c>
      <c r="J289" s="110"/>
      <c r="K289" s="110"/>
    </row>
    <row r="290" spans="1:11">
      <c r="A290" s="125"/>
      <c r="B290" s="18" t="s">
        <v>560</v>
      </c>
      <c r="C290" s="2">
        <v>119</v>
      </c>
      <c r="D290" s="55">
        <v>41.754385964912302</v>
      </c>
      <c r="E290" s="2">
        <v>52</v>
      </c>
      <c r="F290" s="55">
        <v>43.697478991596597</v>
      </c>
      <c r="G290" s="2">
        <v>38</v>
      </c>
      <c r="H290" s="55">
        <v>31.932773109243701</v>
      </c>
      <c r="J290" s="110"/>
      <c r="K290" s="110"/>
    </row>
    <row r="291" spans="1:11">
      <c r="A291" s="125"/>
      <c r="B291" s="18" t="s">
        <v>561</v>
      </c>
      <c r="C291" s="2">
        <v>96</v>
      </c>
      <c r="D291" s="55">
        <v>33.684210526315802</v>
      </c>
      <c r="E291" s="2">
        <v>51</v>
      </c>
      <c r="F291" s="55">
        <v>53.125</v>
      </c>
      <c r="G291" s="2">
        <v>27</v>
      </c>
      <c r="H291" s="55">
        <v>28.125</v>
      </c>
      <c r="J291" s="110"/>
      <c r="K291" s="110"/>
    </row>
    <row r="292" spans="1:11">
      <c r="A292" s="125"/>
      <c r="B292" s="18" t="s">
        <v>562</v>
      </c>
      <c r="C292" s="2">
        <v>15</v>
      </c>
      <c r="D292" s="55">
        <v>5.2631578947368398</v>
      </c>
      <c r="E292" s="2">
        <v>5</v>
      </c>
      <c r="F292" s="55">
        <v>33.3333333333333</v>
      </c>
      <c r="G292" s="2" t="s">
        <v>279</v>
      </c>
      <c r="H292" s="55" t="s">
        <v>256</v>
      </c>
      <c r="J292" s="110"/>
      <c r="K292" s="110"/>
    </row>
    <row r="293" spans="1:11">
      <c r="A293" s="125"/>
      <c r="B293" s="18" t="s">
        <v>563</v>
      </c>
      <c r="C293" s="2">
        <v>14</v>
      </c>
      <c r="D293" s="55">
        <v>4.9122807017543897</v>
      </c>
      <c r="E293" s="2">
        <v>9</v>
      </c>
      <c r="F293" s="55">
        <v>64.285714285714306</v>
      </c>
      <c r="G293" s="2" t="s">
        <v>279</v>
      </c>
      <c r="H293" s="55" t="s">
        <v>256</v>
      </c>
      <c r="J293" s="110"/>
      <c r="K293" s="110"/>
    </row>
    <row r="294" spans="1:11">
      <c r="A294" s="125"/>
      <c r="B294" s="18" t="s">
        <v>564</v>
      </c>
      <c r="C294" s="2">
        <v>7</v>
      </c>
      <c r="D294" s="55">
        <v>2.45614035087719</v>
      </c>
      <c r="E294" s="2">
        <v>4</v>
      </c>
      <c r="F294" s="55">
        <v>57.142857142857203</v>
      </c>
      <c r="G294" s="2">
        <v>0</v>
      </c>
      <c r="H294" s="55">
        <v>0</v>
      </c>
      <c r="J294" s="110"/>
      <c r="K294" s="110"/>
    </row>
    <row r="295" spans="1:11">
      <c r="A295" s="125"/>
      <c r="B295" s="18" t="s">
        <v>565</v>
      </c>
      <c r="C295" s="2">
        <v>5</v>
      </c>
      <c r="D295" s="55">
        <v>1.7543859649122799</v>
      </c>
      <c r="E295" s="2" t="s">
        <v>279</v>
      </c>
      <c r="F295" s="55" t="s">
        <v>256</v>
      </c>
      <c r="G295" s="2" t="s">
        <v>279</v>
      </c>
      <c r="H295" s="55" t="s">
        <v>256</v>
      </c>
      <c r="J295" s="110"/>
      <c r="K295" s="110"/>
    </row>
    <row r="296" spans="1:11">
      <c r="A296" s="125"/>
      <c r="B296" s="18" t="s">
        <v>566</v>
      </c>
      <c r="C296" s="2">
        <v>5</v>
      </c>
      <c r="D296" s="55">
        <v>1.7543859649122799</v>
      </c>
      <c r="E296" s="2" t="s">
        <v>279</v>
      </c>
      <c r="F296" s="55" t="s">
        <v>256</v>
      </c>
      <c r="G296" s="2" t="s">
        <v>279</v>
      </c>
      <c r="H296" s="55" t="s">
        <v>256</v>
      </c>
      <c r="J296" s="110"/>
      <c r="K296" s="110"/>
    </row>
    <row r="297" spans="1:11">
      <c r="A297" s="125"/>
      <c r="B297" s="18" t="s">
        <v>567</v>
      </c>
      <c r="C297" s="2">
        <v>4</v>
      </c>
      <c r="D297" s="55">
        <v>1.40350877192982</v>
      </c>
      <c r="E297" s="2" t="s">
        <v>279</v>
      </c>
      <c r="F297" s="55" t="s">
        <v>256</v>
      </c>
      <c r="G297" s="2" t="s">
        <v>279</v>
      </c>
      <c r="H297" s="55" t="s">
        <v>256</v>
      </c>
      <c r="J297" s="110"/>
      <c r="K297" s="110"/>
    </row>
    <row r="298" spans="1:11">
      <c r="A298" s="125"/>
      <c r="B298" s="18" t="s">
        <v>568</v>
      </c>
      <c r="C298" s="2">
        <v>4</v>
      </c>
      <c r="D298" s="55">
        <v>1.40350877192982</v>
      </c>
      <c r="E298" s="2" t="s">
        <v>279</v>
      </c>
      <c r="F298" s="55" t="s">
        <v>256</v>
      </c>
      <c r="G298" s="2">
        <v>0</v>
      </c>
      <c r="H298" s="55">
        <v>0</v>
      </c>
      <c r="J298" s="110"/>
      <c r="K298" s="110"/>
    </row>
    <row r="299" spans="1:11">
      <c r="A299" s="125"/>
      <c r="B299" s="18" t="s">
        <v>569</v>
      </c>
      <c r="C299" s="2">
        <v>4</v>
      </c>
      <c r="D299" s="55">
        <v>1.40350877192982</v>
      </c>
      <c r="E299" s="2" t="s">
        <v>279</v>
      </c>
      <c r="F299" s="55" t="s">
        <v>256</v>
      </c>
      <c r="G299" s="2" t="s">
        <v>279</v>
      </c>
      <c r="H299" s="55" t="s">
        <v>256</v>
      </c>
      <c r="J299" s="110"/>
      <c r="K299" s="110"/>
    </row>
    <row r="300" spans="1:11">
      <c r="A300" s="125"/>
      <c r="B300" s="18" t="s">
        <v>570</v>
      </c>
      <c r="C300" s="2">
        <v>4</v>
      </c>
      <c r="D300" s="55">
        <v>1.40350877192982</v>
      </c>
      <c r="E300" s="2" t="s">
        <v>279</v>
      </c>
      <c r="F300" s="55" t="s">
        <v>256</v>
      </c>
      <c r="G300" s="2">
        <v>0</v>
      </c>
      <c r="H300" s="55">
        <v>0</v>
      </c>
      <c r="J300" s="110"/>
      <c r="K300" s="110"/>
    </row>
    <row r="301" spans="1:11">
      <c r="A301" s="125"/>
      <c r="B301" s="18" t="s">
        <v>571</v>
      </c>
      <c r="C301" s="2" t="s">
        <v>279</v>
      </c>
      <c r="D301" s="55" t="s">
        <v>256</v>
      </c>
      <c r="E301" s="2" t="s">
        <v>279</v>
      </c>
      <c r="F301" s="55" t="s">
        <v>256</v>
      </c>
      <c r="G301" s="2" t="s">
        <v>279</v>
      </c>
      <c r="H301" s="55" t="s">
        <v>256</v>
      </c>
      <c r="J301" s="110"/>
      <c r="K301" s="110"/>
    </row>
    <row r="302" spans="1:11">
      <c r="A302" s="125"/>
      <c r="B302" s="18" t="s">
        <v>572</v>
      </c>
      <c r="C302" s="2" t="s">
        <v>279</v>
      </c>
      <c r="D302" s="55" t="s">
        <v>256</v>
      </c>
      <c r="E302" s="2">
        <v>0</v>
      </c>
      <c r="F302" s="55">
        <v>0</v>
      </c>
      <c r="G302" s="2" t="s">
        <v>279</v>
      </c>
      <c r="H302" s="55" t="s">
        <v>256</v>
      </c>
      <c r="J302" s="110"/>
      <c r="K302" s="110"/>
    </row>
    <row r="303" spans="1:11">
      <c r="A303" s="125"/>
      <c r="B303" s="18" t="s">
        <v>573</v>
      </c>
      <c r="C303" s="2" t="s">
        <v>279</v>
      </c>
      <c r="D303" s="55" t="s">
        <v>256</v>
      </c>
      <c r="E303" s="2">
        <v>0</v>
      </c>
      <c r="F303" s="55">
        <v>0</v>
      </c>
      <c r="G303" s="2" t="s">
        <v>279</v>
      </c>
      <c r="H303" s="55" t="s">
        <v>256</v>
      </c>
      <c r="J303" s="110"/>
      <c r="K303" s="110"/>
    </row>
    <row r="304" spans="1:11" ht="14.25" thickBot="1">
      <c r="A304" s="125"/>
      <c r="B304" s="18" t="s">
        <v>574</v>
      </c>
      <c r="C304" s="2">
        <v>0</v>
      </c>
      <c r="D304" s="55">
        <v>0</v>
      </c>
      <c r="E304" s="2">
        <v>0</v>
      </c>
      <c r="F304" s="55">
        <v>0</v>
      </c>
      <c r="G304" s="2">
        <v>0</v>
      </c>
      <c r="H304" s="55">
        <v>0</v>
      </c>
      <c r="J304" s="110"/>
      <c r="K304" s="110"/>
    </row>
    <row r="305" spans="1:11">
      <c r="A305" s="3" t="s">
        <v>252</v>
      </c>
      <c r="B305" s="242" t="s">
        <v>255</v>
      </c>
      <c r="C305" s="128">
        <v>372</v>
      </c>
      <c r="D305" s="129">
        <v>2.1573972046627601</v>
      </c>
      <c r="E305" s="128">
        <v>151</v>
      </c>
      <c r="F305" s="129">
        <v>40.591397849462403</v>
      </c>
      <c r="G305" s="128">
        <v>96</v>
      </c>
      <c r="H305" s="129">
        <v>25.806451612903199</v>
      </c>
      <c r="J305" s="110"/>
      <c r="K305" s="110"/>
    </row>
    <row r="306" spans="1:11">
      <c r="A306" s="125"/>
      <c r="B306" s="18" t="s">
        <v>575</v>
      </c>
      <c r="C306" s="2">
        <v>92</v>
      </c>
      <c r="D306" s="55">
        <v>24.731182795698899</v>
      </c>
      <c r="E306" s="2">
        <v>35</v>
      </c>
      <c r="F306" s="55">
        <v>38.043478260869598</v>
      </c>
      <c r="G306" s="2">
        <v>27</v>
      </c>
      <c r="H306" s="55">
        <v>29.347826086956498</v>
      </c>
      <c r="J306" s="110"/>
      <c r="K306" s="110"/>
    </row>
    <row r="307" spans="1:11">
      <c r="A307" s="125"/>
      <c r="B307" s="18" t="s">
        <v>576</v>
      </c>
      <c r="C307" s="2">
        <v>51</v>
      </c>
      <c r="D307" s="55">
        <v>13.709677419354801</v>
      </c>
      <c r="E307" s="2">
        <v>12</v>
      </c>
      <c r="F307" s="55">
        <v>23.529411764705898</v>
      </c>
      <c r="G307" s="2">
        <v>23</v>
      </c>
      <c r="H307" s="55">
        <v>45.098039215686299</v>
      </c>
      <c r="J307" s="110"/>
      <c r="K307" s="110"/>
    </row>
    <row r="308" spans="1:11">
      <c r="A308" s="125"/>
      <c r="B308" s="18" t="s">
        <v>577</v>
      </c>
      <c r="C308" s="2">
        <v>44</v>
      </c>
      <c r="D308" s="55">
        <v>11.8279569892473</v>
      </c>
      <c r="E308" s="2">
        <v>23</v>
      </c>
      <c r="F308" s="55">
        <v>52.272727272727302</v>
      </c>
      <c r="G308" s="2">
        <v>8</v>
      </c>
      <c r="H308" s="55">
        <v>18.181818181818201</v>
      </c>
      <c r="J308" s="110"/>
      <c r="K308" s="110"/>
    </row>
    <row r="309" spans="1:11">
      <c r="A309" s="125"/>
      <c r="B309" s="18" t="s">
        <v>578</v>
      </c>
      <c r="C309" s="2">
        <v>41</v>
      </c>
      <c r="D309" s="55">
        <v>11.0215053763441</v>
      </c>
      <c r="E309" s="2">
        <v>21</v>
      </c>
      <c r="F309" s="55">
        <v>51.219512195122</v>
      </c>
      <c r="G309" s="2">
        <v>12</v>
      </c>
      <c r="H309" s="55">
        <v>29.268292682926798</v>
      </c>
      <c r="J309" s="110"/>
      <c r="K309" s="110"/>
    </row>
    <row r="310" spans="1:11">
      <c r="A310" s="125"/>
      <c r="B310" s="18" t="s">
        <v>579</v>
      </c>
      <c r="C310" s="2">
        <v>32</v>
      </c>
      <c r="D310" s="55">
        <v>8.6021505376344098</v>
      </c>
      <c r="E310" s="2">
        <v>18</v>
      </c>
      <c r="F310" s="55">
        <v>56.25</v>
      </c>
      <c r="G310" s="2" t="s">
        <v>279</v>
      </c>
      <c r="H310" s="55" t="s">
        <v>256</v>
      </c>
      <c r="J310" s="110"/>
      <c r="K310" s="110"/>
    </row>
    <row r="311" spans="1:11">
      <c r="A311" s="125"/>
      <c r="B311" s="18" t="s">
        <v>580</v>
      </c>
      <c r="C311" s="2">
        <v>28</v>
      </c>
      <c r="D311" s="55">
        <v>7.5268817204301097</v>
      </c>
      <c r="E311" s="2">
        <v>13</v>
      </c>
      <c r="F311" s="55">
        <v>46.428571428571402</v>
      </c>
      <c r="G311" s="2">
        <v>4</v>
      </c>
      <c r="H311" s="55">
        <v>14.285714285714301</v>
      </c>
      <c r="J311" s="110"/>
      <c r="K311" s="110"/>
    </row>
    <row r="312" spans="1:11">
      <c r="A312" s="125"/>
      <c r="B312" s="18" t="s">
        <v>581</v>
      </c>
      <c r="C312" s="2">
        <v>22</v>
      </c>
      <c r="D312" s="55">
        <v>5.9139784946236604</v>
      </c>
      <c r="E312" s="2">
        <v>6</v>
      </c>
      <c r="F312" s="55">
        <v>27.272727272727298</v>
      </c>
      <c r="G312" s="2">
        <v>8</v>
      </c>
      <c r="H312" s="55">
        <v>36.363636363636402</v>
      </c>
      <c r="J312" s="110"/>
      <c r="K312" s="110"/>
    </row>
    <row r="313" spans="1:11">
      <c r="A313" s="125"/>
      <c r="B313" s="18" t="s">
        <v>582</v>
      </c>
      <c r="C313" s="2">
        <v>14</v>
      </c>
      <c r="D313" s="55">
        <v>3.76344086021505</v>
      </c>
      <c r="E313" s="2">
        <v>10</v>
      </c>
      <c r="F313" s="55">
        <v>71.428571428571502</v>
      </c>
      <c r="G313" s="2" t="s">
        <v>279</v>
      </c>
      <c r="H313" s="55" t="s">
        <v>256</v>
      </c>
      <c r="J313" s="110"/>
      <c r="K313" s="110"/>
    </row>
    <row r="314" spans="1:11">
      <c r="A314" s="125"/>
      <c r="B314" s="18" t="s">
        <v>583</v>
      </c>
      <c r="C314" s="2">
        <v>12</v>
      </c>
      <c r="D314" s="55">
        <v>3.2258064516128999</v>
      </c>
      <c r="E314" s="2" t="s">
        <v>279</v>
      </c>
      <c r="F314" s="55" t="s">
        <v>256</v>
      </c>
      <c r="G314" s="2" t="s">
        <v>279</v>
      </c>
      <c r="H314" s="55" t="s">
        <v>256</v>
      </c>
      <c r="J314" s="110"/>
      <c r="K314" s="110"/>
    </row>
    <row r="315" spans="1:11">
      <c r="A315" s="125"/>
      <c r="B315" s="18" t="s">
        <v>584</v>
      </c>
      <c r="C315" s="2">
        <v>10</v>
      </c>
      <c r="D315" s="55">
        <v>2.6881720430107499</v>
      </c>
      <c r="E315" s="2" t="s">
        <v>279</v>
      </c>
      <c r="F315" s="55" t="s">
        <v>256</v>
      </c>
      <c r="G315" s="2" t="s">
        <v>279</v>
      </c>
      <c r="H315" s="55" t="s">
        <v>256</v>
      </c>
      <c r="J315" s="110"/>
      <c r="K315" s="110"/>
    </row>
    <row r="316" spans="1:11">
      <c r="A316" s="125"/>
      <c r="B316" s="18" t="s">
        <v>585</v>
      </c>
      <c r="C316" s="2">
        <v>9</v>
      </c>
      <c r="D316" s="55">
        <v>2.4193548387096802</v>
      </c>
      <c r="E316" s="2" t="s">
        <v>279</v>
      </c>
      <c r="F316" s="55" t="s">
        <v>256</v>
      </c>
      <c r="G316" s="2" t="s">
        <v>279</v>
      </c>
      <c r="H316" s="55" t="s">
        <v>256</v>
      </c>
      <c r="J316" s="110"/>
      <c r="K316" s="110"/>
    </row>
    <row r="317" spans="1:11">
      <c r="A317" s="125"/>
      <c r="B317" s="18" t="s">
        <v>586</v>
      </c>
      <c r="C317" s="2">
        <v>6</v>
      </c>
      <c r="D317" s="55">
        <v>1.61290322580645</v>
      </c>
      <c r="E317" s="2">
        <v>4</v>
      </c>
      <c r="F317" s="55">
        <v>66.6666666666667</v>
      </c>
      <c r="G317" s="2">
        <v>0</v>
      </c>
      <c r="H317" s="55">
        <v>0</v>
      </c>
      <c r="J317" s="110"/>
      <c r="K317" s="110"/>
    </row>
    <row r="318" spans="1:11">
      <c r="A318" s="125"/>
      <c r="B318" s="18" t="s">
        <v>587</v>
      </c>
      <c r="C318" s="2">
        <v>6</v>
      </c>
      <c r="D318" s="55">
        <v>1.61290322580645</v>
      </c>
      <c r="E318" s="2">
        <v>0</v>
      </c>
      <c r="F318" s="55">
        <v>0</v>
      </c>
      <c r="G318" s="2" t="s">
        <v>279</v>
      </c>
      <c r="H318" s="55" t="s">
        <v>256</v>
      </c>
      <c r="J318" s="110"/>
      <c r="K318" s="110"/>
    </row>
    <row r="319" spans="1:11" ht="14.25" thickBot="1">
      <c r="A319" s="126"/>
      <c r="B319" s="18" t="s">
        <v>588</v>
      </c>
      <c r="C319" s="2">
        <v>5</v>
      </c>
      <c r="D319" s="55">
        <v>1.34408602150538</v>
      </c>
      <c r="E319" s="2" t="s">
        <v>279</v>
      </c>
      <c r="F319" s="55" t="s">
        <v>256</v>
      </c>
      <c r="G319" s="2">
        <v>0</v>
      </c>
      <c r="H319" s="55">
        <v>0</v>
      </c>
      <c r="J319" s="110"/>
      <c r="K319" s="110"/>
    </row>
    <row r="320" spans="1:11" s="82" customFormat="1" ht="14.25" thickTop="1">
      <c r="A320" s="118" t="s">
        <v>180</v>
      </c>
      <c r="B320" s="243"/>
      <c r="C320" s="119"/>
      <c r="D320" s="233"/>
      <c r="E320" s="119"/>
      <c r="F320" s="233"/>
      <c r="G320" s="119"/>
      <c r="H320" s="233"/>
    </row>
    <row r="321" spans="1:8" s="82" customFormat="1">
      <c r="A321" s="113" t="s">
        <v>230</v>
      </c>
      <c r="B321" s="132"/>
      <c r="D321" s="234"/>
      <c r="F321" s="234"/>
      <c r="H321" s="236"/>
    </row>
    <row r="322" spans="1:8" s="82" customFormat="1">
      <c r="A322" s="113" t="s">
        <v>258</v>
      </c>
      <c r="B322" s="132"/>
      <c r="D322" s="234"/>
      <c r="F322" s="234"/>
      <c r="H322" s="236"/>
    </row>
    <row r="323" spans="1:8" s="82" customFormat="1">
      <c r="A323" s="113" t="s">
        <v>146</v>
      </c>
      <c r="B323" s="132"/>
      <c r="D323" s="234"/>
      <c r="F323" s="234"/>
      <c r="H323" s="236"/>
    </row>
    <row r="324" spans="1:8">
      <c r="C324" s="19"/>
    </row>
    <row r="325" spans="1:8">
      <c r="A325" s="113"/>
      <c r="C325" s="19"/>
    </row>
    <row r="326" spans="1:8">
      <c r="C326" s="19"/>
    </row>
  </sheetData>
  <mergeCells count="4">
    <mergeCell ref="A2:G2"/>
    <mergeCell ref="C6:D6"/>
    <mergeCell ref="E6:F6"/>
    <mergeCell ref="G6:H6"/>
  </mergeCells>
  <pageMargins left="0.7" right="0.7" top="0.75" bottom="0.75" header="0.3" footer="0.3"/>
  <pageSetup paperSize="9" scale="68"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V924"/>
  <sheetViews>
    <sheetView workbookViewId="0">
      <selection activeCell="V3" sqref="V3"/>
    </sheetView>
  </sheetViews>
  <sheetFormatPr defaultRowHeight="13.5"/>
  <cols>
    <col min="1" max="1" width="21.83203125" style="18" customWidth="1"/>
    <col min="2" max="2" width="9.33203125" customWidth="1"/>
    <col min="3" max="3" width="10.33203125" customWidth="1"/>
    <col min="21" max="21" width="14.5" customWidth="1"/>
    <col min="22" max="22" width="10.5" bestFit="1" customWidth="1"/>
  </cols>
  <sheetData>
    <row r="1" spans="1:22" ht="20.100000000000001" customHeight="1">
      <c r="A1" s="17" t="s">
        <v>151</v>
      </c>
    </row>
    <row r="2" spans="1:22">
      <c r="A2" s="58" t="str">
        <f>'Övergripande statistik'!A2</f>
        <v>Avlidna i covid-19 enligt dödsorsaksintyg inkomna fram till den 26 september 2022</v>
      </c>
    </row>
    <row r="5" spans="1:22" ht="39" customHeight="1" thickBot="1">
      <c r="A5" s="367" t="str">
        <f>"Källa: dödsorsaksintyg
* antal avlidna till och med "&amp;A9&amp;"
X - uppgiften har skyddats av sekretesskäl"</f>
        <v>Källa: dödsorsaksintyg
* antal avlidna till och med 2020-03-17*
X - uppgiften har skyddats av sekretesskäl</v>
      </c>
      <c r="B5" s="367"/>
      <c r="C5" s="367"/>
    </row>
    <row r="6" spans="1:22">
      <c r="A6" s="362" t="s">
        <v>120</v>
      </c>
      <c r="B6" s="352" t="s">
        <v>125</v>
      </c>
      <c r="C6" s="352"/>
    </row>
    <row r="7" spans="1:22">
      <c r="A7" s="363"/>
      <c r="B7" s="5" t="s">
        <v>10</v>
      </c>
      <c r="C7" s="5" t="s">
        <v>11</v>
      </c>
      <c r="V7" s="19" t="s">
        <v>256</v>
      </c>
    </row>
    <row r="8" spans="1:22">
      <c r="A8" s="197" t="s">
        <v>589</v>
      </c>
      <c r="B8" s="145">
        <v>17244</v>
      </c>
      <c r="C8" s="145">
        <v>100</v>
      </c>
      <c r="V8" s="19" t="s">
        <v>256</v>
      </c>
    </row>
    <row r="9" spans="1:22">
      <c r="A9" s="198" t="s">
        <v>590</v>
      </c>
      <c r="B9" s="50">
        <v>8</v>
      </c>
      <c r="C9" s="19">
        <f>IF(OR(B9=0,B9="X"),"",100*B9/B$8)</f>
        <v>4.6392948271862675E-2</v>
      </c>
      <c r="V9" s="19" t="s">
        <v>256</v>
      </c>
    </row>
    <row r="10" spans="1:22">
      <c r="A10" s="199" t="s">
        <v>591</v>
      </c>
      <c r="B10" s="44">
        <v>5</v>
      </c>
      <c r="C10" s="19">
        <f t="shared" ref="C10:C73" si="0">IF(OR(B10=0,B10="X"),"",100*B10/B$8)</f>
        <v>2.8995592669914173E-2</v>
      </c>
      <c r="V10" s="19" t="s">
        <v>256</v>
      </c>
    </row>
    <row r="11" spans="1:22">
      <c r="A11" s="199" t="s">
        <v>592</v>
      </c>
      <c r="B11" s="44">
        <v>7</v>
      </c>
      <c r="C11" s="19">
        <f t="shared" si="0"/>
        <v>4.0593829737879845E-2</v>
      </c>
      <c r="V11" s="19" t="s">
        <v>256</v>
      </c>
    </row>
    <row r="12" spans="1:22">
      <c r="A12" s="199" t="s">
        <v>593</v>
      </c>
      <c r="B12" s="44">
        <v>7</v>
      </c>
      <c r="C12" s="19">
        <f t="shared" si="0"/>
        <v>4.0593829737879845E-2</v>
      </c>
      <c r="V12" s="19" t="s">
        <v>256</v>
      </c>
    </row>
    <row r="13" spans="1:22">
      <c r="A13" s="199" t="s">
        <v>594</v>
      </c>
      <c r="B13" s="44">
        <v>9</v>
      </c>
      <c r="C13" s="19">
        <f t="shared" si="0"/>
        <v>5.2192066805845511E-2</v>
      </c>
      <c r="V13" s="19" t="s">
        <v>256</v>
      </c>
    </row>
    <row r="14" spans="1:22">
      <c r="A14" s="199" t="s">
        <v>595</v>
      </c>
      <c r="B14" s="44">
        <v>13</v>
      </c>
      <c r="C14" s="19">
        <f t="shared" si="0"/>
        <v>7.5388540941776855E-2</v>
      </c>
      <c r="V14" s="19" t="s">
        <v>256</v>
      </c>
    </row>
    <row r="15" spans="1:22">
      <c r="A15" s="199" t="s">
        <v>596</v>
      </c>
      <c r="B15" s="44">
        <v>12</v>
      </c>
      <c r="C15" s="19">
        <f t="shared" si="0"/>
        <v>6.9589422407794019E-2</v>
      </c>
      <c r="V15" s="19" t="s">
        <v>256</v>
      </c>
    </row>
    <row r="16" spans="1:22">
      <c r="A16" s="199" t="s">
        <v>597</v>
      </c>
      <c r="B16" s="44">
        <v>22</v>
      </c>
      <c r="C16" s="19">
        <f t="shared" si="0"/>
        <v>0.12758060774762237</v>
      </c>
      <c r="V16" s="19" t="s">
        <v>256</v>
      </c>
    </row>
    <row r="17" spans="1:22">
      <c r="A17" s="199" t="s">
        <v>598</v>
      </c>
      <c r="B17" s="44">
        <v>22</v>
      </c>
      <c r="C17" s="19">
        <f t="shared" si="0"/>
        <v>0.12758060774762237</v>
      </c>
      <c r="V17" s="19" t="s">
        <v>256</v>
      </c>
    </row>
    <row r="18" spans="1:22">
      <c r="A18" s="199" t="s">
        <v>599</v>
      </c>
      <c r="B18" s="44">
        <v>29</v>
      </c>
      <c r="C18" s="19">
        <f t="shared" si="0"/>
        <v>0.1681744374855022</v>
      </c>
      <c r="V18" s="19" t="s">
        <v>256</v>
      </c>
    </row>
    <row r="19" spans="1:22">
      <c r="A19" s="199" t="s">
        <v>600</v>
      </c>
      <c r="B19" s="44">
        <v>32</v>
      </c>
      <c r="C19" s="19">
        <f t="shared" si="0"/>
        <v>0.1855717930874507</v>
      </c>
      <c r="V19" s="19" t="s">
        <v>256</v>
      </c>
    </row>
    <row r="20" spans="1:22">
      <c r="A20" s="199" t="s">
        <v>601</v>
      </c>
      <c r="B20" s="44">
        <v>33</v>
      </c>
      <c r="C20" s="19">
        <f t="shared" si="0"/>
        <v>0.19137091162143355</v>
      </c>
      <c r="V20" s="19" t="s">
        <v>256</v>
      </c>
    </row>
    <row r="21" spans="1:22">
      <c r="A21" s="199" t="s">
        <v>602</v>
      </c>
      <c r="B21" s="44">
        <v>38</v>
      </c>
      <c r="C21" s="19">
        <f t="shared" si="0"/>
        <v>0.22036650429134771</v>
      </c>
      <c r="V21" s="19" t="s">
        <v>256</v>
      </c>
    </row>
    <row r="22" spans="1:22">
      <c r="A22" s="199" t="s">
        <v>603</v>
      </c>
      <c r="B22" s="44">
        <v>43</v>
      </c>
      <c r="C22" s="19">
        <f t="shared" si="0"/>
        <v>0.24936209696126188</v>
      </c>
      <c r="V22" s="19" t="s">
        <v>256</v>
      </c>
    </row>
    <row r="23" spans="1:22">
      <c r="A23" s="199" t="s">
        <v>604</v>
      </c>
      <c r="B23" s="44">
        <v>50</v>
      </c>
      <c r="C23" s="19">
        <f t="shared" si="0"/>
        <v>0.28995592669914172</v>
      </c>
      <c r="V23" s="19" t="s">
        <v>256</v>
      </c>
    </row>
    <row r="24" spans="1:22">
      <c r="A24" s="199" t="s">
        <v>605</v>
      </c>
      <c r="B24" s="44">
        <v>55</v>
      </c>
      <c r="C24" s="19">
        <f t="shared" si="0"/>
        <v>0.31895151936905591</v>
      </c>
      <c r="V24" s="19" t="s">
        <v>256</v>
      </c>
    </row>
    <row r="25" spans="1:22">
      <c r="A25" s="199" t="s">
        <v>606</v>
      </c>
      <c r="B25" s="44">
        <v>75</v>
      </c>
      <c r="C25" s="19">
        <f t="shared" si="0"/>
        <v>0.43493389004871258</v>
      </c>
      <c r="V25" s="19" t="s">
        <v>256</v>
      </c>
    </row>
    <row r="26" spans="1:22">
      <c r="A26" s="199" t="s">
        <v>607</v>
      </c>
      <c r="B26" s="44">
        <v>85</v>
      </c>
      <c r="C26" s="19">
        <f t="shared" si="0"/>
        <v>0.49292507538854097</v>
      </c>
      <c r="V26" s="19" t="s">
        <v>256</v>
      </c>
    </row>
    <row r="27" spans="1:22">
      <c r="A27" s="199" t="s">
        <v>608</v>
      </c>
      <c r="B27" s="44">
        <v>73</v>
      </c>
      <c r="C27" s="19">
        <f t="shared" si="0"/>
        <v>0.42333565298074693</v>
      </c>
      <c r="V27" s="19" t="s">
        <v>256</v>
      </c>
    </row>
    <row r="28" spans="1:22">
      <c r="A28" s="199" t="s">
        <v>609</v>
      </c>
      <c r="B28" s="44">
        <v>91</v>
      </c>
      <c r="C28" s="19">
        <f t="shared" si="0"/>
        <v>0.5277197865924379</v>
      </c>
      <c r="V28" s="19" t="s">
        <v>256</v>
      </c>
    </row>
    <row r="29" spans="1:22">
      <c r="A29" s="199" t="s">
        <v>610</v>
      </c>
      <c r="B29" s="44">
        <v>98</v>
      </c>
      <c r="C29" s="19">
        <f t="shared" si="0"/>
        <v>0.56831361633031774</v>
      </c>
      <c r="V29" s="19" t="s">
        <v>256</v>
      </c>
    </row>
    <row r="30" spans="1:22">
      <c r="A30" s="199" t="s">
        <v>611</v>
      </c>
      <c r="B30" s="44">
        <v>97</v>
      </c>
      <c r="C30" s="19">
        <f t="shared" si="0"/>
        <v>0.562514497796335</v>
      </c>
      <c r="V30" s="19" t="s">
        <v>256</v>
      </c>
    </row>
    <row r="31" spans="1:22">
      <c r="A31" s="199" t="s">
        <v>612</v>
      </c>
      <c r="B31" s="44">
        <v>122</v>
      </c>
      <c r="C31" s="19">
        <f t="shared" si="0"/>
        <v>0.7074924611459058</v>
      </c>
      <c r="V31" s="19" t="s">
        <v>256</v>
      </c>
    </row>
    <row r="32" spans="1:22">
      <c r="A32" s="199" t="s">
        <v>613</v>
      </c>
      <c r="B32" s="44">
        <v>94</v>
      </c>
      <c r="C32" s="19">
        <f t="shared" si="0"/>
        <v>0.54511714219438645</v>
      </c>
      <c r="V32" s="19" t="s">
        <v>256</v>
      </c>
    </row>
    <row r="33" spans="1:22">
      <c r="A33" s="199" t="s">
        <v>614</v>
      </c>
      <c r="B33" s="44">
        <v>107</v>
      </c>
      <c r="C33" s="19">
        <f t="shared" si="0"/>
        <v>0.62050568313616328</v>
      </c>
      <c r="V33" s="19" t="s">
        <v>256</v>
      </c>
    </row>
    <row r="34" spans="1:22">
      <c r="A34" s="199" t="s">
        <v>615</v>
      </c>
      <c r="B34" s="44">
        <v>106</v>
      </c>
      <c r="C34" s="19">
        <f t="shared" si="0"/>
        <v>0.61470656460218043</v>
      </c>
      <c r="V34" s="19" t="s">
        <v>256</v>
      </c>
    </row>
    <row r="35" spans="1:22">
      <c r="A35" s="199" t="s">
        <v>616</v>
      </c>
      <c r="B35" s="44">
        <v>113</v>
      </c>
      <c r="C35" s="19">
        <f t="shared" si="0"/>
        <v>0.65530039434006027</v>
      </c>
      <c r="V35" s="19" t="s">
        <v>256</v>
      </c>
    </row>
    <row r="36" spans="1:22">
      <c r="A36" s="199" t="s">
        <v>617</v>
      </c>
      <c r="B36" s="44">
        <v>97</v>
      </c>
      <c r="C36" s="19">
        <f t="shared" si="0"/>
        <v>0.562514497796335</v>
      </c>
      <c r="V36" s="19" t="s">
        <v>256</v>
      </c>
    </row>
    <row r="37" spans="1:22">
      <c r="A37" s="199" t="s">
        <v>618</v>
      </c>
      <c r="B37" s="44">
        <v>103</v>
      </c>
      <c r="C37" s="19">
        <f t="shared" si="0"/>
        <v>0.59730920900023199</v>
      </c>
      <c r="V37" s="19" t="s">
        <v>256</v>
      </c>
    </row>
    <row r="38" spans="1:22">
      <c r="A38" s="199" t="s">
        <v>619</v>
      </c>
      <c r="B38" s="44">
        <v>121</v>
      </c>
      <c r="C38" s="19">
        <f t="shared" si="0"/>
        <v>0.70169334261192295</v>
      </c>
      <c r="V38" s="19" t="s">
        <v>256</v>
      </c>
    </row>
    <row r="39" spans="1:22">
      <c r="A39" s="199" t="s">
        <v>620</v>
      </c>
      <c r="B39" s="44">
        <v>122</v>
      </c>
      <c r="C39" s="19">
        <f t="shared" si="0"/>
        <v>0.7074924611459058</v>
      </c>
      <c r="V39" s="19" t="s">
        <v>256</v>
      </c>
    </row>
    <row r="40" spans="1:22">
      <c r="A40" s="199" t="s">
        <v>621</v>
      </c>
      <c r="B40" s="44">
        <v>95</v>
      </c>
      <c r="C40" s="19">
        <f t="shared" si="0"/>
        <v>0.5509162607283693</v>
      </c>
      <c r="V40" s="19" t="s">
        <v>256</v>
      </c>
    </row>
    <row r="41" spans="1:22">
      <c r="A41" s="199" t="s">
        <v>622</v>
      </c>
      <c r="B41" s="44">
        <v>95</v>
      </c>
      <c r="C41" s="19">
        <f t="shared" si="0"/>
        <v>0.5509162607283693</v>
      </c>
      <c r="V41" s="19" t="s">
        <v>256</v>
      </c>
    </row>
    <row r="42" spans="1:22">
      <c r="A42" s="199" t="s">
        <v>623</v>
      </c>
      <c r="B42" s="44">
        <v>95</v>
      </c>
      <c r="C42" s="19">
        <f t="shared" si="0"/>
        <v>0.5509162607283693</v>
      </c>
      <c r="V42" s="19" t="s">
        <v>256</v>
      </c>
    </row>
    <row r="43" spans="1:22">
      <c r="A43" s="199" t="s">
        <v>624</v>
      </c>
      <c r="B43" s="44">
        <v>98</v>
      </c>
      <c r="C43" s="19">
        <f t="shared" si="0"/>
        <v>0.56831361633031774</v>
      </c>
      <c r="V43" s="19" t="s">
        <v>256</v>
      </c>
    </row>
    <row r="44" spans="1:22">
      <c r="A44" s="199" t="s">
        <v>625</v>
      </c>
      <c r="B44" s="44">
        <v>72</v>
      </c>
      <c r="C44" s="19">
        <f t="shared" si="0"/>
        <v>0.41753653444676408</v>
      </c>
      <c r="V44" s="19" t="s">
        <v>256</v>
      </c>
    </row>
    <row r="45" spans="1:22">
      <c r="A45" s="199" t="s">
        <v>626</v>
      </c>
      <c r="B45" s="44">
        <v>82</v>
      </c>
      <c r="C45" s="19">
        <f t="shared" si="0"/>
        <v>0.47552771978659242</v>
      </c>
      <c r="V45" s="19" t="s">
        <v>256</v>
      </c>
    </row>
    <row r="46" spans="1:22">
      <c r="A46" s="199" t="s">
        <v>627</v>
      </c>
      <c r="B46" s="44">
        <v>89</v>
      </c>
      <c r="C46" s="19">
        <f t="shared" si="0"/>
        <v>0.51612154952447231</v>
      </c>
      <c r="V46" s="19" t="s">
        <v>256</v>
      </c>
    </row>
    <row r="47" spans="1:22">
      <c r="A47" s="199" t="s">
        <v>628</v>
      </c>
      <c r="B47" s="44">
        <v>97</v>
      </c>
      <c r="C47" s="19">
        <f t="shared" si="0"/>
        <v>0.562514497796335</v>
      </c>
      <c r="V47" s="25" t="s">
        <v>256</v>
      </c>
    </row>
    <row r="48" spans="1:22">
      <c r="A48" s="199" t="s">
        <v>629</v>
      </c>
      <c r="B48" s="44">
        <v>76</v>
      </c>
      <c r="C48" s="19">
        <f t="shared" si="0"/>
        <v>0.44073300858269543</v>
      </c>
      <c r="V48" s="28" t="s">
        <v>256</v>
      </c>
    </row>
    <row r="49" spans="1:22">
      <c r="A49" s="199" t="s">
        <v>630</v>
      </c>
      <c r="B49" s="44">
        <v>80</v>
      </c>
      <c r="C49" s="19">
        <f t="shared" si="0"/>
        <v>0.46392948271862677</v>
      </c>
      <c r="V49" s="28" t="s">
        <v>256</v>
      </c>
    </row>
    <row r="50" spans="1:22">
      <c r="A50" s="199" t="s">
        <v>631</v>
      </c>
      <c r="B50" s="44">
        <v>76</v>
      </c>
      <c r="C50" s="19">
        <f t="shared" si="0"/>
        <v>0.44073300858269543</v>
      </c>
      <c r="V50" s="28" t="s">
        <v>256</v>
      </c>
    </row>
    <row r="51" spans="1:22">
      <c r="A51" s="199" t="s">
        <v>632</v>
      </c>
      <c r="B51" s="44">
        <v>91</v>
      </c>
      <c r="C51" s="19">
        <f t="shared" si="0"/>
        <v>0.5277197865924379</v>
      </c>
      <c r="V51" s="28" t="s">
        <v>256</v>
      </c>
    </row>
    <row r="52" spans="1:22" s="76" customFormat="1">
      <c r="A52" s="199" t="s">
        <v>633</v>
      </c>
      <c r="B52" s="44">
        <v>79</v>
      </c>
      <c r="C52" s="19">
        <f t="shared" si="0"/>
        <v>0.45813036418464392</v>
      </c>
      <c r="V52" s="28" t="s">
        <v>256</v>
      </c>
    </row>
    <row r="53" spans="1:22" s="76" customFormat="1">
      <c r="A53" s="199" t="s">
        <v>634</v>
      </c>
      <c r="B53" s="44">
        <v>76</v>
      </c>
      <c r="C53" s="19">
        <f t="shared" si="0"/>
        <v>0.44073300858269543</v>
      </c>
      <c r="V53" s="28" t="s">
        <v>256</v>
      </c>
    </row>
    <row r="54" spans="1:22" s="76" customFormat="1">
      <c r="A54" s="199" t="s">
        <v>635</v>
      </c>
      <c r="B54" s="44">
        <v>78</v>
      </c>
      <c r="C54" s="19">
        <f t="shared" si="0"/>
        <v>0.45233124565066107</v>
      </c>
      <c r="V54" s="28" t="s">
        <v>256</v>
      </c>
    </row>
    <row r="55" spans="1:22" s="76" customFormat="1">
      <c r="A55" s="199" t="s">
        <v>636</v>
      </c>
      <c r="B55" s="44">
        <v>82</v>
      </c>
      <c r="C55" s="19">
        <f t="shared" si="0"/>
        <v>0.47552771978659242</v>
      </c>
      <c r="V55" s="28" t="s">
        <v>256</v>
      </c>
    </row>
    <row r="56" spans="1:22" s="76" customFormat="1">
      <c r="A56" s="199" t="s">
        <v>637</v>
      </c>
      <c r="B56" s="44">
        <v>73</v>
      </c>
      <c r="C56" s="19">
        <f t="shared" si="0"/>
        <v>0.42333565298074693</v>
      </c>
      <c r="V56" s="28" t="s">
        <v>256</v>
      </c>
    </row>
    <row r="57" spans="1:22" s="76" customFormat="1">
      <c r="A57" s="199" t="s">
        <v>638</v>
      </c>
      <c r="B57" s="44">
        <v>85</v>
      </c>
      <c r="C57" s="19">
        <f t="shared" si="0"/>
        <v>0.49292507538854097</v>
      </c>
      <c r="V57" s="28" t="s">
        <v>256</v>
      </c>
    </row>
    <row r="58" spans="1:22" s="76" customFormat="1">
      <c r="A58" s="199" t="s">
        <v>639</v>
      </c>
      <c r="B58" s="44">
        <v>72</v>
      </c>
      <c r="C58" s="19">
        <f t="shared" si="0"/>
        <v>0.41753653444676408</v>
      </c>
      <c r="V58" s="19" t="s">
        <v>256</v>
      </c>
    </row>
    <row r="59" spans="1:22" s="76" customFormat="1">
      <c r="A59" s="199" t="s">
        <v>640</v>
      </c>
      <c r="B59" s="44">
        <v>69</v>
      </c>
      <c r="C59" s="19">
        <f t="shared" si="0"/>
        <v>0.40013917884481559</v>
      </c>
      <c r="V59" s="19" t="s">
        <v>256</v>
      </c>
    </row>
    <row r="60" spans="1:22">
      <c r="A60" s="199" t="s">
        <v>641</v>
      </c>
      <c r="B60" s="44">
        <v>76</v>
      </c>
      <c r="C60" s="19">
        <f t="shared" si="0"/>
        <v>0.44073300858269543</v>
      </c>
      <c r="V60" s="19" t="s">
        <v>256</v>
      </c>
    </row>
    <row r="61" spans="1:22">
      <c r="A61" s="199" t="s">
        <v>642</v>
      </c>
      <c r="B61" s="44">
        <v>57</v>
      </c>
      <c r="C61" s="19">
        <f t="shared" si="0"/>
        <v>0.33054975643702156</v>
      </c>
      <c r="V61" s="19" t="s">
        <v>256</v>
      </c>
    </row>
    <row r="62" spans="1:22" s="76" customFormat="1">
      <c r="A62" s="199" t="s">
        <v>643</v>
      </c>
      <c r="B62" s="44">
        <v>65</v>
      </c>
      <c r="C62" s="19">
        <f t="shared" si="0"/>
        <v>0.37694270470888425</v>
      </c>
      <c r="V62" s="19" t="s">
        <v>256</v>
      </c>
    </row>
    <row r="63" spans="1:22" s="76" customFormat="1">
      <c r="A63" s="199" t="s">
        <v>644</v>
      </c>
      <c r="B63" s="44">
        <v>75</v>
      </c>
      <c r="C63" s="19">
        <f t="shared" si="0"/>
        <v>0.43493389004871258</v>
      </c>
      <c r="V63" s="19" t="s">
        <v>256</v>
      </c>
    </row>
    <row r="64" spans="1:22" s="76" customFormat="1">
      <c r="A64" s="199" t="s">
        <v>645</v>
      </c>
      <c r="B64" s="44">
        <v>59</v>
      </c>
      <c r="C64" s="19">
        <f t="shared" si="0"/>
        <v>0.34214799350498726</v>
      </c>
      <c r="V64" s="19" t="s">
        <v>256</v>
      </c>
    </row>
    <row r="65" spans="1:22" s="76" customFormat="1">
      <c r="A65" s="199" t="s">
        <v>646</v>
      </c>
      <c r="B65" s="44">
        <v>63</v>
      </c>
      <c r="C65" s="19">
        <f t="shared" si="0"/>
        <v>0.3653444676409186</v>
      </c>
      <c r="V65" s="19" t="s">
        <v>256</v>
      </c>
    </row>
    <row r="66" spans="1:22" s="76" customFormat="1">
      <c r="A66" s="199" t="s">
        <v>647</v>
      </c>
      <c r="B66" s="44">
        <v>49</v>
      </c>
      <c r="C66" s="19">
        <f t="shared" si="0"/>
        <v>0.28415680816515887</v>
      </c>
      <c r="V66" s="19" t="s">
        <v>256</v>
      </c>
    </row>
    <row r="67" spans="1:22" s="76" customFormat="1">
      <c r="A67" s="199" t="s">
        <v>648</v>
      </c>
      <c r="B67" s="44">
        <v>47</v>
      </c>
      <c r="C67" s="19">
        <f t="shared" si="0"/>
        <v>0.27255857109719323</v>
      </c>
      <c r="V67" s="19" t="s">
        <v>256</v>
      </c>
    </row>
    <row r="68" spans="1:22" s="76" customFormat="1">
      <c r="A68" s="199" t="s">
        <v>649</v>
      </c>
      <c r="B68" s="44">
        <v>62</v>
      </c>
      <c r="C68" s="19">
        <f t="shared" si="0"/>
        <v>0.35954534910693575</v>
      </c>
      <c r="V68" s="19" t="s">
        <v>256</v>
      </c>
    </row>
    <row r="69" spans="1:22" s="76" customFormat="1">
      <c r="A69" s="199" t="s">
        <v>650</v>
      </c>
      <c r="B69" s="44">
        <v>43</v>
      </c>
      <c r="C69" s="19">
        <f t="shared" si="0"/>
        <v>0.24936209696126188</v>
      </c>
      <c r="V69" s="19" t="s">
        <v>256</v>
      </c>
    </row>
    <row r="70" spans="1:22" s="76" customFormat="1">
      <c r="A70" s="199" t="s">
        <v>651</v>
      </c>
      <c r="B70" s="44">
        <v>59</v>
      </c>
      <c r="C70" s="19">
        <f t="shared" si="0"/>
        <v>0.34214799350498726</v>
      </c>
      <c r="V70" s="19" t="s">
        <v>256</v>
      </c>
    </row>
    <row r="71" spans="1:22" s="76" customFormat="1">
      <c r="A71" s="199" t="s">
        <v>652</v>
      </c>
      <c r="B71" s="44">
        <v>57</v>
      </c>
      <c r="C71" s="19">
        <f t="shared" si="0"/>
        <v>0.33054975643702156</v>
      </c>
      <c r="V71" s="19" t="s">
        <v>256</v>
      </c>
    </row>
    <row r="72" spans="1:22" s="76" customFormat="1">
      <c r="A72" s="199" t="s">
        <v>653</v>
      </c>
      <c r="B72" s="44">
        <v>42</v>
      </c>
      <c r="C72" s="19">
        <f t="shared" si="0"/>
        <v>0.24356297842727906</v>
      </c>
      <c r="V72" s="19" t="s">
        <v>256</v>
      </c>
    </row>
    <row r="73" spans="1:22" s="76" customFormat="1">
      <c r="A73" s="199" t="s">
        <v>654</v>
      </c>
      <c r="B73" s="44">
        <v>50</v>
      </c>
      <c r="C73" s="19">
        <f t="shared" si="0"/>
        <v>0.28995592669914172</v>
      </c>
      <c r="V73" s="19" t="s">
        <v>256</v>
      </c>
    </row>
    <row r="74" spans="1:22" s="76" customFormat="1">
      <c r="A74" s="199" t="s">
        <v>655</v>
      </c>
      <c r="B74" s="44">
        <v>47</v>
      </c>
      <c r="C74" s="19">
        <f t="shared" ref="C74:C137" si="1">IF(OR(B74=0,B74="X"),"",100*B74/B$8)</f>
        <v>0.27255857109719323</v>
      </c>
      <c r="V74" s="19" t="s">
        <v>256</v>
      </c>
    </row>
    <row r="75" spans="1:22" s="76" customFormat="1">
      <c r="A75" s="199" t="s">
        <v>656</v>
      </c>
      <c r="B75" s="44">
        <v>55</v>
      </c>
      <c r="C75" s="19">
        <f t="shared" si="1"/>
        <v>0.31895151936905591</v>
      </c>
      <c r="V75" s="19" t="s">
        <v>256</v>
      </c>
    </row>
    <row r="76" spans="1:22" s="76" customFormat="1">
      <c r="A76" s="199" t="s">
        <v>657</v>
      </c>
      <c r="B76" s="44">
        <v>47</v>
      </c>
      <c r="C76" s="19">
        <f t="shared" si="1"/>
        <v>0.27255857109719323</v>
      </c>
      <c r="V76" s="19" t="s">
        <v>256</v>
      </c>
    </row>
    <row r="77" spans="1:22" s="76" customFormat="1">
      <c r="A77" s="199" t="s">
        <v>658</v>
      </c>
      <c r="B77" s="44">
        <v>44</v>
      </c>
      <c r="C77" s="19">
        <f t="shared" si="1"/>
        <v>0.25516121549524473</v>
      </c>
      <c r="V77" s="19" t="s">
        <v>256</v>
      </c>
    </row>
    <row r="78" spans="1:22" s="76" customFormat="1">
      <c r="A78" s="199" t="s">
        <v>659</v>
      </c>
      <c r="B78" s="44">
        <v>40</v>
      </c>
      <c r="C78" s="19">
        <f t="shared" si="1"/>
        <v>0.23196474135931339</v>
      </c>
      <c r="V78" s="19" t="s">
        <v>256</v>
      </c>
    </row>
    <row r="79" spans="1:22" s="76" customFormat="1">
      <c r="A79" s="199" t="s">
        <v>660</v>
      </c>
      <c r="B79" s="44">
        <v>28</v>
      </c>
      <c r="C79" s="19">
        <f t="shared" si="1"/>
        <v>0.16237531895151938</v>
      </c>
      <c r="V79" s="19" t="s">
        <v>256</v>
      </c>
    </row>
    <row r="80" spans="1:22" s="76" customFormat="1">
      <c r="A80" s="199" t="s">
        <v>661</v>
      </c>
      <c r="B80" s="44">
        <v>39</v>
      </c>
      <c r="C80" s="19">
        <f t="shared" si="1"/>
        <v>0.22616562282533054</v>
      </c>
      <c r="V80" s="19" t="s">
        <v>256</v>
      </c>
    </row>
    <row r="81" spans="1:22" s="76" customFormat="1">
      <c r="A81" s="199" t="s">
        <v>662</v>
      </c>
      <c r="B81" s="44">
        <v>37</v>
      </c>
      <c r="C81" s="19">
        <f t="shared" si="1"/>
        <v>0.21456738575736489</v>
      </c>
      <c r="V81" s="19" t="s">
        <v>256</v>
      </c>
    </row>
    <row r="82" spans="1:22" s="76" customFormat="1">
      <c r="A82" s="199" t="s">
        <v>663</v>
      </c>
      <c r="B82" s="44">
        <v>39</v>
      </c>
      <c r="C82" s="19">
        <f t="shared" si="1"/>
        <v>0.22616562282533054</v>
      </c>
      <c r="V82" s="19" t="s">
        <v>256</v>
      </c>
    </row>
    <row r="83" spans="1:22" s="76" customFormat="1">
      <c r="A83" s="199" t="s">
        <v>664</v>
      </c>
      <c r="B83" s="44">
        <v>36</v>
      </c>
      <c r="C83" s="19">
        <f t="shared" si="1"/>
        <v>0.20876826722338204</v>
      </c>
      <c r="V83" s="19" t="s">
        <v>256</v>
      </c>
    </row>
    <row r="84" spans="1:22" s="76" customFormat="1">
      <c r="A84" s="199" t="s">
        <v>665</v>
      </c>
      <c r="B84" s="44">
        <v>39</v>
      </c>
      <c r="C84" s="19">
        <f t="shared" si="1"/>
        <v>0.22616562282533054</v>
      </c>
      <c r="V84" s="19" t="s">
        <v>256</v>
      </c>
    </row>
    <row r="85" spans="1:22" s="76" customFormat="1">
      <c r="A85" s="199" t="s">
        <v>666</v>
      </c>
      <c r="B85" s="44">
        <v>40</v>
      </c>
      <c r="C85" s="19">
        <f t="shared" si="1"/>
        <v>0.23196474135931339</v>
      </c>
      <c r="V85" s="19" t="s">
        <v>256</v>
      </c>
    </row>
    <row r="86" spans="1:22" s="76" customFormat="1">
      <c r="A86" s="199" t="s">
        <v>667</v>
      </c>
      <c r="B86" s="44">
        <v>41</v>
      </c>
      <c r="C86" s="19">
        <f t="shared" si="1"/>
        <v>0.23776385989329621</v>
      </c>
      <c r="V86" s="19" t="s">
        <v>256</v>
      </c>
    </row>
    <row r="87" spans="1:22" s="76" customFormat="1">
      <c r="A87" s="199" t="s">
        <v>668</v>
      </c>
      <c r="B87" s="44">
        <v>28</v>
      </c>
      <c r="C87" s="19">
        <f t="shared" si="1"/>
        <v>0.16237531895151938</v>
      </c>
      <c r="V87" s="19" t="s">
        <v>256</v>
      </c>
    </row>
    <row r="88" spans="1:22" s="76" customFormat="1">
      <c r="A88" s="199" t="s">
        <v>669</v>
      </c>
      <c r="B88" s="44">
        <v>42</v>
      </c>
      <c r="C88" s="19">
        <f t="shared" si="1"/>
        <v>0.24356297842727906</v>
      </c>
      <c r="V88" s="19" t="s">
        <v>256</v>
      </c>
    </row>
    <row r="89" spans="1:22" s="76" customFormat="1">
      <c r="A89" s="199" t="s">
        <v>670</v>
      </c>
      <c r="B89" s="44">
        <v>36</v>
      </c>
      <c r="C89" s="19">
        <f t="shared" si="1"/>
        <v>0.20876826722338204</v>
      </c>
      <c r="V89" s="19" t="s">
        <v>256</v>
      </c>
    </row>
    <row r="90" spans="1:22" s="76" customFormat="1">
      <c r="A90" s="199" t="s">
        <v>671</v>
      </c>
      <c r="B90" s="44">
        <v>34</v>
      </c>
      <c r="C90" s="19">
        <f t="shared" si="1"/>
        <v>0.19717003015541637</v>
      </c>
      <c r="V90" s="19" t="s">
        <v>256</v>
      </c>
    </row>
    <row r="91" spans="1:22" s="76" customFormat="1">
      <c r="A91" s="199" t="s">
        <v>672</v>
      </c>
      <c r="B91" s="44">
        <v>33</v>
      </c>
      <c r="C91" s="19">
        <f t="shared" si="1"/>
        <v>0.19137091162143355</v>
      </c>
      <c r="V91" s="19" t="s">
        <v>256</v>
      </c>
    </row>
    <row r="92" spans="1:22" s="76" customFormat="1">
      <c r="A92" s="199" t="s">
        <v>673</v>
      </c>
      <c r="B92" s="44">
        <v>37</v>
      </c>
      <c r="C92" s="19">
        <f t="shared" si="1"/>
        <v>0.21456738575736489</v>
      </c>
      <c r="V92" s="19" t="s">
        <v>256</v>
      </c>
    </row>
    <row r="93" spans="1:22" s="76" customFormat="1">
      <c r="A93" s="199" t="s">
        <v>674</v>
      </c>
      <c r="B93" s="44">
        <v>33</v>
      </c>
      <c r="C93" s="19">
        <f t="shared" si="1"/>
        <v>0.19137091162143355</v>
      </c>
      <c r="V93" s="19" t="s">
        <v>256</v>
      </c>
    </row>
    <row r="94" spans="1:22" s="76" customFormat="1">
      <c r="A94" s="199" t="s">
        <v>675</v>
      </c>
      <c r="B94" s="44">
        <v>37</v>
      </c>
      <c r="C94" s="19">
        <f t="shared" si="1"/>
        <v>0.21456738575736489</v>
      </c>
      <c r="V94" s="19" t="s">
        <v>256</v>
      </c>
    </row>
    <row r="95" spans="1:22" s="76" customFormat="1">
      <c r="A95" s="199" t="s">
        <v>676</v>
      </c>
      <c r="B95" s="44">
        <v>36</v>
      </c>
      <c r="C95" s="19">
        <f t="shared" si="1"/>
        <v>0.20876826722338204</v>
      </c>
      <c r="V95" s="19" t="s">
        <v>256</v>
      </c>
    </row>
    <row r="96" spans="1:22" s="76" customFormat="1">
      <c r="A96" s="199" t="s">
        <v>677</v>
      </c>
      <c r="B96" s="44">
        <v>26</v>
      </c>
      <c r="C96" s="19">
        <f t="shared" si="1"/>
        <v>0.15077708188355371</v>
      </c>
      <c r="V96" s="19" t="s">
        <v>256</v>
      </c>
    </row>
    <row r="97" spans="1:22" s="76" customFormat="1">
      <c r="A97" s="199" t="s">
        <v>678</v>
      </c>
      <c r="B97" s="44">
        <v>29</v>
      </c>
      <c r="C97" s="19">
        <f t="shared" si="1"/>
        <v>0.1681744374855022</v>
      </c>
      <c r="V97" s="19" t="s">
        <v>256</v>
      </c>
    </row>
    <row r="98" spans="1:22" s="76" customFormat="1">
      <c r="A98" s="199" t="s">
        <v>679</v>
      </c>
      <c r="B98" s="44">
        <v>31</v>
      </c>
      <c r="C98" s="19">
        <f t="shared" si="1"/>
        <v>0.17977267455346788</v>
      </c>
      <c r="V98" s="19" t="s">
        <v>256</v>
      </c>
    </row>
    <row r="99" spans="1:22" s="76" customFormat="1">
      <c r="A99" s="199" t="s">
        <v>680</v>
      </c>
      <c r="B99" s="44">
        <v>31</v>
      </c>
      <c r="C99" s="19">
        <f t="shared" si="1"/>
        <v>0.17977267455346788</v>
      </c>
      <c r="V99" s="19" t="s">
        <v>256</v>
      </c>
    </row>
    <row r="100" spans="1:22" s="76" customFormat="1">
      <c r="A100" s="199" t="s">
        <v>681</v>
      </c>
      <c r="B100" s="44">
        <v>27</v>
      </c>
      <c r="C100" s="19">
        <f t="shared" si="1"/>
        <v>0.15657620041753653</v>
      </c>
      <c r="V100" s="19" t="s">
        <v>256</v>
      </c>
    </row>
    <row r="101" spans="1:22" s="76" customFormat="1">
      <c r="A101" s="199" t="s">
        <v>682</v>
      </c>
      <c r="B101" s="44">
        <v>33</v>
      </c>
      <c r="C101" s="19">
        <f t="shared" si="1"/>
        <v>0.19137091162143355</v>
      </c>
      <c r="V101" s="19" t="s">
        <v>256</v>
      </c>
    </row>
    <row r="102" spans="1:22" s="76" customFormat="1">
      <c r="A102" s="199" t="s">
        <v>683</v>
      </c>
      <c r="B102" s="44">
        <v>26</v>
      </c>
      <c r="C102" s="19">
        <f t="shared" si="1"/>
        <v>0.15077708188355371</v>
      </c>
      <c r="V102" s="19" t="s">
        <v>256</v>
      </c>
    </row>
    <row r="103" spans="1:22" s="76" customFormat="1">
      <c r="A103" s="199" t="s">
        <v>684</v>
      </c>
      <c r="B103" s="44">
        <v>28</v>
      </c>
      <c r="C103" s="19">
        <f t="shared" si="1"/>
        <v>0.16237531895151938</v>
      </c>
      <c r="V103" s="19" t="s">
        <v>256</v>
      </c>
    </row>
    <row r="104" spans="1:22" s="76" customFormat="1">
      <c r="A104" s="199" t="s">
        <v>685</v>
      </c>
      <c r="B104" s="44">
        <v>26</v>
      </c>
      <c r="C104" s="19">
        <f t="shared" si="1"/>
        <v>0.15077708188355371</v>
      </c>
      <c r="V104" s="19" t="s">
        <v>256</v>
      </c>
    </row>
    <row r="105" spans="1:22" s="76" customFormat="1">
      <c r="A105" s="199" t="s">
        <v>686</v>
      </c>
      <c r="B105" s="44">
        <v>18</v>
      </c>
      <c r="C105" s="19">
        <f t="shared" si="1"/>
        <v>0.10438413361169102</v>
      </c>
      <c r="V105" s="19" t="s">
        <v>256</v>
      </c>
    </row>
    <row r="106" spans="1:22" s="76" customFormat="1">
      <c r="A106" s="199" t="s">
        <v>687</v>
      </c>
      <c r="B106" s="44">
        <v>21</v>
      </c>
      <c r="C106" s="19">
        <f t="shared" si="1"/>
        <v>0.12178148921363953</v>
      </c>
      <c r="V106" s="19" t="s">
        <v>256</v>
      </c>
    </row>
    <row r="107" spans="1:22" s="76" customFormat="1">
      <c r="A107" s="199" t="s">
        <v>688</v>
      </c>
      <c r="B107" s="44">
        <v>20</v>
      </c>
      <c r="C107" s="19">
        <f t="shared" si="1"/>
        <v>0.11598237067965669</v>
      </c>
      <c r="V107" s="19" t="s">
        <v>256</v>
      </c>
    </row>
    <row r="108" spans="1:22" s="76" customFormat="1">
      <c r="A108" s="199" t="s">
        <v>689</v>
      </c>
      <c r="B108" s="44">
        <v>21</v>
      </c>
      <c r="C108" s="19">
        <f t="shared" si="1"/>
        <v>0.12178148921363953</v>
      </c>
      <c r="V108" s="19" t="s">
        <v>256</v>
      </c>
    </row>
    <row r="109" spans="1:22" s="76" customFormat="1">
      <c r="A109" s="199" t="s">
        <v>690</v>
      </c>
      <c r="B109" s="44">
        <v>21</v>
      </c>
      <c r="C109" s="19">
        <f t="shared" si="1"/>
        <v>0.12178148921363953</v>
      </c>
      <c r="V109" s="19" t="s">
        <v>256</v>
      </c>
    </row>
    <row r="110" spans="1:22" s="76" customFormat="1">
      <c r="A110" s="199" t="s">
        <v>691</v>
      </c>
      <c r="B110" s="44">
        <v>12</v>
      </c>
      <c r="C110" s="19">
        <f t="shared" si="1"/>
        <v>6.9589422407794019E-2</v>
      </c>
      <c r="V110" s="19" t="s">
        <v>256</v>
      </c>
    </row>
    <row r="111" spans="1:22" s="76" customFormat="1">
      <c r="A111" s="199" t="s">
        <v>692</v>
      </c>
      <c r="B111" s="44">
        <v>13</v>
      </c>
      <c r="C111" s="19">
        <f t="shared" si="1"/>
        <v>7.5388540941776855E-2</v>
      </c>
      <c r="V111" s="19" t="s">
        <v>256</v>
      </c>
    </row>
    <row r="112" spans="1:22" s="76" customFormat="1">
      <c r="A112" s="199" t="s">
        <v>693</v>
      </c>
      <c r="B112" s="44">
        <v>25</v>
      </c>
      <c r="C112" s="19">
        <f t="shared" si="1"/>
        <v>0.14497796334957086</v>
      </c>
      <c r="V112" s="19" t="s">
        <v>256</v>
      </c>
    </row>
    <row r="113" spans="1:22" s="76" customFormat="1">
      <c r="A113" s="199" t="s">
        <v>694</v>
      </c>
      <c r="B113" s="44">
        <v>13</v>
      </c>
      <c r="C113" s="19">
        <f t="shared" si="1"/>
        <v>7.5388540941776855E-2</v>
      </c>
      <c r="V113" s="19" t="s">
        <v>256</v>
      </c>
    </row>
    <row r="114" spans="1:22" s="76" customFormat="1">
      <c r="A114" s="199" t="s">
        <v>695</v>
      </c>
      <c r="B114" s="44">
        <v>14</v>
      </c>
      <c r="C114" s="19">
        <f t="shared" si="1"/>
        <v>8.1187659475759691E-2</v>
      </c>
      <c r="V114" s="19" t="s">
        <v>256</v>
      </c>
    </row>
    <row r="115" spans="1:22" s="76" customFormat="1">
      <c r="A115" s="199" t="s">
        <v>696</v>
      </c>
      <c r="B115" s="44">
        <v>14</v>
      </c>
      <c r="C115" s="19">
        <f t="shared" si="1"/>
        <v>8.1187659475759691E-2</v>
      </c>
      <c r="V115" s="19" t="s">
        <v>256</v>
      </c>
    </row>
    <row r="116" spans="1:22" s="76" customFormat="1">
      <c r="A116" s="199" t="s">
        <v>697</v>
      </c>
      <c r="B116" s="44">
        <v>15</v>
      </c>
      <c r="C116" s="19">
        <f t="shared" si="1"/>
        <v>8.6986778009742513E-2</v>
      </c>
      <c r="V116" s="19" t="s">
        <v>256</v>
      </c>
    </row>
    <row r="117" spans="1:22" s="76" customFormat="1">
      <c r="A117" s="199" t="s">
        <v>698</v>
      </c>
      <c r="B117" s="44">
        <v>8</v>
      </c>
      <c r="C117" s="19">
        <f t="shared" si="1"/>
        <v>4.6392948271862675E-2</v>
      </c>
      <c r="V117" s="19" t="s">
        <v>256</v>
      </c>
    </row>
    <row r="118" spans="1:22" s="76" customFormat="1">
      <c r="A118" s="199" t="s">
        <v>699</v>
      </c>
      <c r="B118" s="44">
        <v>15</v>
      </c>
      <c r="C118" s="19">
        <f t="shared" si="1"/>
        <v>8.6986778009742513E-2</v>
      </c>
      <c r="V118" s="19" t="s">
        <v>256</v>
      </c>
    </row>
    <row r="119" spans="1:22" s="76" customFormat="1">
      <c r="A119" s="199" t="s">
        <v>700</v>
      </c>
      <c r="B119" s="44">
        <v>6</v>
      </c>
      <c r="C119" s="19">
        <f t="shared" si="1"/>
        <v>3.4794711203897009E-2</v>
      </c>
      <c r="V119" s="19" t="s">
        <v>256</v>
      </c>
    </row>
    <row r="120" spans="1:22" s="76" customFormat="1">
      <c r="A120" s="199" t="s">
        <v>701</v>
      </c>
      <c r="B120" s="44">
        <v>13</v>
      </c>
      <c r="C120" s="19">
        <f t="shared" si="1"/>
        <v>7.5388540941776855E-2</v>
      </c>
      <c r="V120" s="19" t="s">
        <v>256</v>
      </c>
    </row>
    <row r="121" spans="1:22" s="76" customFormat="1">
      <c r="A121" s="199" t="s">
        <v>702</v>
      </c>
      <c r="B121" s="44">
        <v>14</v>
      </c>
      <c r="C121" s="19">
        <f t="shared" si="1"/>
        <v>8.1187659475759691E-2</v>
      </c>
      <c r="V121" s="19" t="s">
        <v>256</v>
      </c>
    </row>
    <row r="122" spans="1:22" s="76" customFormat="1">
      <c r="A122" s="199" t="s">
        <v>703</v>
      </c>
      <c r="B122" s="44">
        <v>11</v>
      </c>
      <c r="C122" s="19">
        <f t="shared" si="1"/>
        <v>6.3790303873811183E-2</v>
      </c>
      <c r="V122" s="19" t="s">
        <v>256</v>
      </c>
    </row>
    <row r="123" spans="1:22" s="76" customFormat="1">
      <c r="A123" s="199" t="s">
        <v>704</v>
      </c>
      <c r="B123" s="44">
        <v>12</v>
      </c>
      <c r="C123" s="19">
        <f t="shared" si="1"/>
        <v>6.9589422407794019E-2</v>
      </c>
      <c r="V123" s="19" t="s">
        <v>256</v>
      </c>
    </row>
    <row r="124" spans="1:22" s="76" customFormat="1">
      <c r="A124" s="199" t="s">
        <v>705</v>
      </c>
      <c r="B124" s="44">
        <v>8</v>
      </c>
      <c r="C124" s="19">
        <f t="shared" si="1"/>
        <v>4.6392948271862675E-2</v>
      </c>
      <c r="V124" s="19" t="s">
        <v>256</v>
      </c>
    </row>
    <row r="125" spans="1:22" s="76" customFormat="1">
      <c r="A125" s="199" t="s">
        <v>706</v>
      </c>
      <c r="B125" s="44">
        <v>10</v>
      </c>
      <c r="C125" s="19">
        <f t="shared" si="1"/>
        <v>5.7991185339828347E-2</v>
      </c>
      <c r="V125" s="19" t="s">
        <v>256</v>
      </c>
    </row>
    <row r="126" spans="1:22" s="76" customFormat="1">
      <c r="A126" s="199" t="s">
        <v>707</v>
      </c>
      <c r="B126" s="44">
        <v>9</v>
      </c>
      <c r="C126" s="19">
        <f t="shared" si="1"/>
        <v>5.2192066805845511E-2</v>
      </c>
      <c r="V126" s="19" t="s">
        <v>256</v>
      </c>
    </row>
    <row r="127" spans="1:22" s="76" customFormat="1">
      <c r="A127" s="199" t="s">
        <v>708</v>
      </c>
      <c r="B127" s="44">
        <v>12</v>
      </c>
      <c r="C127" s="19">
        <f t="shared" si="1"/>
        <v>6.9589422407794019E-2</v>
      </c>
      <c r="V127" s="19" t="s">
        <v>256</v>
      </c>
    </row>
    <row r="128" spans="1:22" s="76" customFormat="1">
      <c r="A128" s="199" t="s">
        <v>709</v>
      </c>
      <c r="B128" s="44">
        <v>10</v>
      </c>
      <c r="C128" s="19">
        <f t="shared" si="1"/>
        <v>5.7991185339828347E-2</v>
      </c>
      <c r="V128" s="19" t="s">
        <v>256</v>
      </c>
    </row>
    <row r="129" spans="1:22" s="76" customFormat="1">
      <c r="A129" s="199" t="s">
        <v>710</v>
      </c>
      <c r="B129" s="44">
        <v>7</v>
      </c>
      <c r="C129" s="19">
        <f t="shared" si="1"/>
        <v>4.0593829737879845E-2</v>
      </c>
      <c r="V129" s="19" t="s">
        <v>256</v>
      </c>
    </row>
    <row r="130" spans="1:22" s="76" customFormat="1">
      <c r="A130" s="199" t="s">
        <v>711</v>
      </c>
      <c r="B130" s="44">
        <v>4</v>
      </c>
      <c r="C130" s="19">
        <f t="shared" si="1"/>
        <v>2.3196474135931337E-2</v>
      </c>
      <c r="V130" s="19" t="s">
        <v>256</v>
      </c>
    </row>
    <row r="131" spans="1:22" s="76" customFormat="1">
      <c r="A131" s="199" t="s">
        <v>712</v>
      </c>
      <c r="B131" s="44">
        <v>8</v>
      </c>
      <c r="C131" s="19">
        <f t="shared" si="1"/>
        <v>4.6392948271862675E-2</v>
      </c>
      <c r="V131" s="19" t="s">
        <v>256</v>
      </c>
    </row>
    <row r="132" spans="1:22" s="76" customFormat="1">
      <c r="A132" s="199" t="s">
        <v>713</v>
      </c>
      <c r="B132" s="44">
        <v>17</v>
      </c>
      <c r="C132" s="19">
        <f t="shared" si="1"/>
        <v>9.8585015077708185E-2</v>
      </c>
      <c r="V132" s="19" t="s">
        <v>256</v>
      </c>
    </row>
    <row r="133" spans="1:22" s="76" customFormat="1">
      <c r="A133" s="199" t="s">
        <v>714</v>
      </c>
      <c r="B133" s="44">
        <v>7</v>
      </c>
      <c r="C133" s="19">
        <f t="shared" si="1"/>
        <v>4.0593829737879845E-2</v>
      </c>
      <c r="V133" s="19" t="s">
        <v>256</v>
      </c>
    </row>
    <row r="134" spans="1:22" s="76" customFormat="1">
      <c r="A134" s="199" t="s">
        <v>715</v>
      </c>
      <c r="B134" s="44">
        <v>5</v>
      </c>
      <c r="C134" s="19">
        <f t="shared" si="1"/>
        <v>2.8995592669914173E-2</v>
      </c>
      <c r="V134" s="19" t="s">
        <v>256</v>
      </c>
    </row>
    <row r="135" spans="1:22" s="76" customFormat="1">
      <c r="A135" s="199" t="s">
        <v>716</v>
      </c>
      <c r="B135" s="44">
        <v>6</v>
      </c>
      <c r="C135" s="19">
        <f t="shared" si="1"/>
        <v>3.4794711203897009E-2</v>
      </c>
      <c r="V135" s="19" t="s">
        <v>256</v>
      </c>
    </row>
    <row r="136" spans="1:22" s="76" customFormat="1">
      <c r="A136" s="199" t="s">
        <v>717</v>
      </c>
      <c r="B136" s="44">
        <v>6</v>
      </c>
      <c r="C136" s="19">
        <f t="shared" si="1"/>
        <v>3.4794711203897009E-2</v>
      </c>
      <c r="V136" s="19" t="s">
        <v>256</v>
      </c>
    </row>
    <row r="137" spans="1:22" s="76" customFormat="1">
      <c r="A137" s="199" t="s">
        <v>718</v>
      </c>
      <c r="B137" s="44">
        <v>7</v>
      </c>
      <c r="C137" s="19">
        <f t="shared" si="1"/>
        <v>4.0593829737879845E-2</v>
      </c>
      <c r="V137" s="19" t="s">
        <v>256</v>
      </c>
    </row>
    <row r="138" spans="1:22" s="76" customFormat="1">
      <c r="A138" s="199" t="s">
        <v>719</v>
      </c>
      <c r="B138" s="44" t="s">
        <v>279</v>
      </c>
      <c r="C138" s="19" t="str">
        <f t="shared" ref="C138:C201" si="2">IF(OR(B138=0,B138="X"),"",100*B138/B$8)</f>
        <v/>
      </c>
      <c r="V138" s="19" t="s">
        <v>256</v>
      </c>
    </row>
    <row r="139" spans="1:22" s="76" customFormat="1">
      <c r="A139" s="199" t="s">
        <v>720</v>
      </c>
      <c r="B139" s="44" t="s">
        <v>279</v>
      </c>
      <c r="C139" s="19" t="str">
        <f t="shared" si="2"/>
        <v/>
      </c>
      <c r="V139" s="19" t="s">
        <v>256</v>
      </c>
    </row>
    <row r="140" spans="1:22" s="76" customFormat="1">
      <c r="A140" s="199" t="s">
        <v>721</v>
      </c>
      <c r="B140" s="44" t="s">
        <v>279</v>
      </c>
      <c r="C140" s="19" t="str">
        <f t="shared" si="2"/>
        <v/>
      </c>
      <c r="V140" s="19" t="s">
        <v>256</v>
      </c>
    </row>
    <row r="141" spans="1:22" s="76" customFormat="1">
      <c r="A141" s="199" t="s">
        <v>722</v>
      </c>
      <c r="B141" s="44">
        <v>8</v>
      </c>
      <c r="C141" s="19">
        <f t="shared" si="2"/>
        <v>4.6392948271862675E-2</v>
      </c>
      <c r="V141" s="19" t="s">
        <v>256</v>
      </c>
    </row>
    <row r="142" spans="1:22" s="76" customFormat="1">
      <c r="A142" s="199" t="s">
        <v>723</v>
      </c>
      <c r="B142" s="44">
        <v>7</v>
      </c>
      <c r="C142" s="19">
        <f t="shared" si="2"/>
        <v>4.0593829737879845E-2</v>
      </c>
      <c r="V142" s="19" t="s">
        <v>256</v>
      </c>
    </row>
    <row r="143" spans="1:22" s="76" customFormat="1">
      <c r="A143" s="199" t="s">
        <v>724</v>
      </c>
      <c r="B143" s="44" t="s">
        <v>279</v>
      </c>
      <c r="C143" s="19" t="str">
        <f t="shared" si="2"/>
        <v/>
      </c>
      <c r="V143" s="19" t="s">
        <v>256</v>
      </c>
    </row>
    <row r="144" spans="1:22" s="76" customFormat="1">
      <c r="A144" s="199" t="s">
        <v>725</v>
      </c>
      <c r="B144" s="44" t="s">
        <v>279</v>
      </c>
      <c r="C144" s="19" t="str">
        <f t="shared" si="2"/>
        <v/>
      </c>
      <c r="V144" s="19" t="s">
        <v>256</v>
      </c>
    </row>
    <row r="145" spans="1:22" s="76" customFormat="1">
      <c r="A145" s="199" t="s">
        <v>726</v>
      </c>
      <c r="B145" s="44" t="s">
        <v>279</v>
      </c>
      <c r="C145" s="19" t="str">
        <f t="shared" si="2"/>
        <v/>
      </c>
      <c r="V145" s="19" t="s">
        <v>256</v>
      </c>
    </row>
    <row r="146" spans="1:22" s="76" customFormat="1">
      <c r="A146" s="199" t="s">
        <v>727</v>
      </c>
      <c r="B146" s="44" t="s">
        <v>279</v>
      </c>
      <c r="C146" s="19" t="str">
        <f t="shared" si="2"/>
        <v/>
      </c>
      <c r="V146" s="19" t="s">
        <v>256</v>
      </c>
    </row>
    <row r="147" spans="1:22" s="76" customFormat="1">
      <c r="A147" s="199" t="s">
        <v>728</v>
      </c>
      <c r="B147" s="44" t="s">
        <v>279</v>
      </c>
      <c r="C147" s="19" t="str">
        <f t="shared" si="2"/>
        <v/>
      </c>
      <c r="V147" s="19" t="s">
        <v>256</v>
      </c>
    </row>
    <row r="148" spans="1:22" s="76" customFormat="1">
      <c r="A148" s="199" t="s">
        <v>729</v>
      </c>
      <c r="B148" s="44">
        <v>5</v>
      </c>
      <c r="C148" s="19">
        <f t="shared" si="2"/>
        <v>2.8995592669914173E-2</v>
      </c>
      <c r="V148" s="19" t="s">
        <v>256</v>
      </c>
    </row>
    <row r="149" spans="1:22" s="76" customFormat="1">
      <c r="A149" s="199" t="s">
        <v>730</v>
      </c>
      <c r="B149" s="44" t="s">
        <v>279</v>
      </c>
      <c r="C149" s="19" t="str">
        <f t="shared" si="2"/>
        <v/>
      </c>
      <c r="V149" s="19" t="s">
        <v>256</v>
      </c>
    </row>
    <row r="150" spans="1:22" s="76" customFormat="1">
      <c r="A150" s="199" t="s">
        <v>731</v>
      </c>
      <c r="B150" s="44" t="s">
        <v>279</v>
      </c>
      <c r="C150" s="19" t="str">
        <f t="shared" si="2"/>
        <v/>
      </c>
      <c r="V150" s="19" t="s">
        <v>256</v>
      </c>
    </row>
    <row r="151" spans="1:22" s="76" customFormat="1">
      <c r="A151" s="199" t="s">
        <v>732</v>
      </c>
      <c r="B151" s="44">
        <v>5</v>
      </c>
      <c r="C151" s="19">
        <f t="shared" si="2"/>
        <v>2.8995592669914173E-2</v>
      </c>
      <c r="V151" s="19" t="s">
        <v>256</v>
      </c>
    </row>
    <row r="152" spans="1:22" s="76" customFormat="1">
      <c r="A152" s="199" t="s">
        <v>733</v>
      </c>
      <c r="B152" s="44" t="s">
        <v>279</v>
      </c>
      <c r="C152" s="19" t="str">
        <f t="shared" si="2"/>
        <v/>
      </c>
      <c r="V152" s="19" t="s">
        <v>256</v>
      </c>
    </row>
    <row r="153" spans="1:22" s="76" customFormat="1">
      <c r="A153" s="199" t="s">
        <v>734</v>
      </c>
      <c r="B153" s="44" t="s">
        <v>279</v>
      </c>
      <c r="C153" s="19" t="str">
        <f t="shared" si="2"/>
        <v/>
      </c>
      <c r="V153" s="19" t="s">
        <v>256</v>
      </c>
    </row>
    <row r="154" spans="1:22" s="76" customFormat="1">
      <c r="A154" s="199" t="s">
        <v>735</v>
      </c>
      <c r="B154" s="44">
        <v>7</v>
      </c>
      <c r="C154" s="19">
        <f t="shared" si="2"/>
        <v>4.0593829737879845E-2</v>
      </c>
      <c r="V154" s="19" t="s">
        <v>256</v>
      </c>
    </row>
    <row r="155" spans="1:22" s="76" customFormat="1">
      <c r="A155" s="199" t="s">
        <v>736</v>
      </c>
      <c r="B155" s="44" t="s">
        <v>279</v>
      </c>
      <c r="C155" s="19" t="str">
        <f t="shared" si="2"/>
        <v/>
      </c>
      <c r="V155" s="19" t="s">
        <v>256</v>
      </c>
    </row>
    <row r="156" spans="1:22" s="76" customFormat="1">
      <c r="A156" s="199" t="s">
        <v>737</v>
      </c>
      <c r="B156" s="44" t="s">
        <v>279</v>
      </c>
      <c r="C156" s="19" t="str">
        <f t="shared" si="2"/>
        <v/>
      </c>
      <c r="V156" s="19" t="s">
        <v>256</v>
      </c>
    </row>
    <row r="157" spans="1:22" s="76" customFormat="1">
      <c r="A157" s="199" t="s">
        <v>738</v>
      </c>
      <c r="B157" s="44">
        <v>4</v>
      </c>
      <c r="C157" s="19">
        <f t="shared" si="2"/>
        <v>2.3196474135931337E-2</v>
      </c>
      <c r="V157" s="19" t="s">
        <v>256</v>
      </c>
    </row>
    <row r="158" spans="1:22" s="76" customFormat="1">
      <c r="A158" s="199" t="s">
        <v>739</v>
      </c>
      <c r="B158" s="44" t="s">
        <v>279</v>
      </c>
      <c r="C158" s="19" t="str">
        <f t="shared" si="2"/>
        <v/>
      </c>
      <c r="V158" s="19" t="s">
        <v>256</v>
      </c>
    </row>
    <row r="159" spans="1:22" s="76" customFormat="1">
      <c r="A159" s="199" t="s">
        <v>740</v>
      </c>
      <c r="B159" s="44" t="s">
        <v>279</v>
      </c>
      <c r="C159" s="19" t="str">
        <f t="shared" si="2"/>
        <v/>
      </c>
      <c r="V159" s="19" t="s">
        <v>256</v>
      </c>
    </row>
    <row r="160" spans="1:22" s="76" customFormat="1">
      <c r="A160" s="199" t="s">
        <v>741</v>
      </c>
      <c r="B160" s="44" t="s">
        <v>279</v>
      </c>
      <c r="C160" s="19" t="str">
        <f t="shared" si="2"/>
        <v/>
      </c>
      <c r="V160" s="19" t="s">
        <v>256</v>
      </c>
    </row>
    <row r="161" spans="1:22" s="76" customFormat="1">
      <c r="A161" s="199" t="s">
        <v>742</v>
      </c>
      <c r="B161" s="44" t="s">
        <v>279</v>
      </c>
      <c r="C161" s="19" t="str">
        <f t="shared" si="2"/>
        <v/>
      </c>
      <c r="V161" s="19" t="s">
        <v>256</v>
      </c>
    </row>
    <row r="162" spans="1:22" s="76" customFormat="1">
      <c r="A162" s="199" t="s">
        <v>743</v>
      </c>
      <c r="B162" s="44" t="s">
        <v>279</v>
      </c>
      <c r="C162" s="19" t="str">
        <f t="shared" si="2"/>
        <v/>
      </c>
      <c r="V162" s="19" t="s">
        <v>256</v>
      </c>
    </row>
    <row r="163" spans="1:22" s="76" customFormat="1">
      <c r="A163" s="199" t="s">
        <v>744</v>
      </c>
      <c r="B163" s="44">
        <v>4</v>
      </c>
      <c r="C163" s="19">
        <f t="shared" si="2"/>
        <v>2.3196474135931337E-2</v>
      </c>
      <c r="V163" s="19" t="s">
        <v>256</v>
      </c>
    </row>
    <row r="164" spans="1:22" s="76" customFormat="1">
      <c r="A164" s="199" t="s">
        <v>745</v>
      </c>
      <c r="B164" s="44" t="s">
        <v>279</v>
      </c>
      <c r="C164" s="19" t="str">
        <f t="shared" si="2"/>
        <v/>
      </c>
      <c r="V164" s="19" t="s">
        <v>256</v>
      </c>
    </row>
    <row r="165" spans="1:22" s="76" customFormat="1">
      <c r="A165" s="199" t="s">
        <v>746</v>
      </c>
      <c r="B165" s="44" t="s">
        <v>279</v>
      </c>
      <c r="C165" s="19" t="str">
        <f t="shared" si="2"/>
        <v/>
      </c>
      <c r="V165" s="19" t="s">
        <v>256</v>
      </c>
    </row>
    <row r="166" spans="1:22" s="76" customFormat="1">
      <c r="A166" s="199" t="s">
        <v>747</v>
      </c>
      <c r="B166" s="44" t="s">
        <v>279</v>
      </c>
      <c r="C166" s="19" t="str">
        <f t="shared" si="2"/>
        <v/>
      </c>
      <c r="V166" s="19" t="s">
        <v>256</v>
      </c>
    </row>
    <row r="167" spans="1:22" s="76" customFormat="1">
      <c r="A167" s="199" t="s">
        <v>748</v>
      </c>
      <c r="B167" s="44" t="s">
        <v>279</v>
      </c>
      <c r="C167" s="19" t="str">
        <f t="shared" si="2"/>
        <v/>
      </c>
      <c r="V167" s="19" t="s">
        <v>256</v>
      </c>
    </row>
    <row r="168" spans="1:22" s="76" customFormat="1">
      <c r="A168" s="199" t="s">
        <v>749</v>
      </c>
      <c r="B168" s="44" t="s">
        <v>279</v>
      </c>
      <c r="C168" s="19" t="str">
        <f t="shared" si="2"/>
        <v/>
      </c>
      <c r="V168" s="19" t="s">
        <v>256</v>
      </c>
    </row>
    <row r="169" spans="1:22" s="76" customFormat="1">
      <c r="A169" s="199" t="s">
        <v>750</v>
      </c>
      <c r="B169" s="44">
        <v>5</v>
      </c>
      <c r="C169" s="19">
        <f t="shared" si="2"/>
        <v>2.8995592669914173E-2</v>
      </c>
      <c r="V169" s="19" t="s">
        <v>256</v>
      </c>
    </row>
    <row r="170" spans="1:22" s="76" customFormat="1">
      <c r="A170" s="199" t="s">
        <v>751</v>
      </c>
      <c r="B170" s="44" t="s">
        <v>279</v>
      </c>
      <c r="C170" s="19" t="str">
        <f t="shared" si="2"/>
        <v/>
      </c>
      <c r="V170" s="19" t="s">
        <v>256</v>
      </c>
    </row>
    <row r="171" spans="1:22" s="76" customFormat="1">
      <c r="A171" s="199" t="s">
        <v>752</v>
      </c>
      <c r="B171" s="44" t="s">
        <v>279</v>
      </c>
      <c r="C171" s="19" t="str">
        <f t="shared" si="2"/>
        <v/>
      </c>
      <c r="V171" s="19" t="s">
        <v>256</v>
      </c>
    </row>
    <row r="172" spans="1:22" s="76" customFormat="1">
      <c r="A172" s="199" t="s">
        <v>753</v>
      </c>
      <c r="B172" s="44" t="s">
        <v>279</v>
      </c>
      <c r="C172" s="19" t="str">
        <f t="shared" si="2"/>
        <v/>
      </c>
      <c r="V172" s="19" t="s">
        <v>256</v>
      </c>
    </row>
    <row r="173" spans="1:22" s="76" customFormat="1">
      <c r="A173" s="199" t="s">
        <v>754</v>
      </c>
      <c r="B173" s="44">
        <v>0</v>
      </c>
      <c r="C173" s="19" t="str">
        <f t="shared" si="2"/>
        <v/>
      </c>
      <c r="V173" s="19" t="s">
        <v>256</v>
      </c>
    </row>
    <row r="174" spans="1:22" s="76" customFormat="1">
      <c r="A174" s="199" t="s">
        <v>755</v>
      </c>
      <c r="B174" s="44">
        <v>0</v>
      </c>
      <c r="C174" s="19" t="str">
        <f t="shared" si="2"/>
        <v/>
      </c>
      <c r="V174" s="19" t="s">
        <v>256</v>
      </c>
    </row>
    <row r="175" spans="1:22" s="76" customFormat="1">
      <c r="A175" s="199" t="s">
        <v>756</v>
      </c>
      <c r="B175" s="44" t="s">
        <v>279</v>
      </c>
      <c r="C175" s="19" t="str">
        <f t="shared" si="2"/>
        <v/>
      </c>
      <c r="V175" s="19" t="s">
        <v>256</v>
      </c>
    </row>
    <row r="176" spans="1:22" s="76" customFormat="1">
      <c r="A176" s="199" t="s">
        <v>757</v>
      </c>
      <c r="B176" s="44" t="s">
        <v>279</v>
      </c>
      <c r="C176" s="19" t="str">
        <f t="shared" si="2"/>
        <v/>
      </c>
      <c r="V176" s="19" t="s">
        <v>256</v>
      </c>
    </row>
    <row r="177" spans="1:22" s="76" customFormat="1">
      <c r="A177" s="199" t="s">
        <v>758</v>
      </c>
      <c r="B177" s="44" t="s">
        <v>279</v>
      </c>
      <c r="C177" s="19" t="str">
        <f t="shared" si="2"/>
        <v/>
      </c>
      <c r="V177" s="19" t="s">
        <v>256</v>
      </c>
    </row>
    <row r="178" spans="1:22" s="76" customFormat="1">
      <c r="A178" s="199" t="s">
        <v>759</v>
      </c>
      <c r="B178" s="44" t="s">
        <v>279</v>
      </c>
      <c r="C178" s="19" t="str">
        <f t="shared" si="2"/>
        <v/>
      </c>
      <c r="V178" s="19" t="s">
        <v>256</v>
      </c>
    </row>
    <row r="179" spans="1:22" s="76" customFormat="1">
      <c r="A179" s="199" t="s">
        <v>760</v>
      </c>
      <c r="B179" s="44" t="s">
        <v>279</v>
      </c>
      <c r="C179" s="19" t="str">
        <f t="shared" si="2"/>
        <v/>
      </c>
      <c r="V179" s="19" t="s">
        <v>256</v>
      </c>
    </row>
    <row r="180" spans="1:22" s="76" customFormat="1">
      <c r="A180" s="199" t="s">
        <v>761</v>
      </c>
      <c r="B180" s="44">
        <v>0</v>
      </c>
      <c r="C180" s="19" t="str">
        <f t="shared" si="2"/>
        <v/>
      </c>
      <c r="V180" s="19" t="s">
        <v>256</v>
      </c>
    </row>
    <row r="181" spans="1:22" s="76" customFormat="1">
      <c r="A181" s="199" t="s">
        <v>762</v>
      </c>
      <c r="B181" s="44">
        <v>0</v>
      </c>
      <c r="C181" s="19" t="str">
        <f t="shared" si="2"/>
        <v/>
      </c>
      <c r="V181" s="19" t="s">
        <v>256</v>
      </c>
    </row>
    <row r="182" spans="1:22" s="76" customFormat="1">
      <c r="A182" s="199" t="s">
        <v>763</v>
      </c>
      <c r="B182" s="44">
        <v>4</v>
      </c>
      <c r="C182" s="19">
        <f t="shared" si="2"/>
        <v>2.3196474135931337E-2</v>
      </c>
      <c r="V182" s="19" t="s">
        <v>256</v>
      </c>
    </row>
    <row r="183" spans="1:22" s="76" customFormat="1">
      <c r="A183" s="199" t="s">
        <v>764</v>
      </c>
      <c r="B183" s="44" t="s">
        <v>279</v>
      </c>
      <c r="C183" s="19" t="str">
        <f t="shared" si="2"/>
        <v/>
      </c>
      <c r="V183" s="19" t="s">
        <v>256</v>
      </c>
    </row>
    <row r="184" spans="1:22" s="76" customFormat="1">
      <c r="A184" s="199" t="s">
        <v>765</v>
      </c>
      <c r="B184" s="44" t="s">
        <v>279</v>
      </c>
      <c r="C184" s="19" t="str">
        <f t="shared" si="2"/>
        <v/>
      </c>
      <c r="V184" s="19" t="s">
        <v>256</v>
      </c>
    </row>
    <row r="185" spans="1:22" s="76" customFormat="1">
      <c r="A185" s="199" t="s">
        <v>766</v>
      </c>
      <c r="B185" s="44" t="s">
        <v>279</v>
      </c>
      <c r="C185" s="19" t="str">
        <f t="shared" si="2"/>
        <v/>
      </c>
      <c r="V185" s="19" t="s">
        <v>256</v>
      </c>
    </row>
    <row r="186" spans="1:22" s="76" customFormat="1">
      <c r="A186" s="199" t="s">
        <v>767</v>
      </c>
      <c r="B186" s="44" t="s">
        <v>279</v>
      </c>
      <c r="C186" s="19" t="str">
        <f t="shared" si="2"/>
        <v/>
      </c>
      <c r="V186" s="19" t="s">
        <v>256</v>
      </c>
    </row>
    <row r="187" spans="1:22" s="76" customFormat="1">
      <c r="A187" s="199" t="s">
        <v>768</v>
      </c>
      <c r="B187" s="44">
        <v>4</v>
      </c>
      <c r="C187" s="19">
        <f t="shared" si="2"/>
        <v>2.3196474135931337E-2</v>
      </c>
      <c r="V187" s="19" t="s">
        <v>256</v>
      </c>
    </row>
    <row r="188" spans="1:22" s="76" customFormat="1">
      <c r="A188" s="199" t="s">
        <v>769</v>
      </c>
      <c r="B188" s="44" t="s">
        <v>279</v>
      </c>
      <c r="C188" s="19" t="str">
        <f t="shared" si="2"/>
        <v/>
      </c>
      <c r="V188" s="19" t="s">
        <v>256</v>
      </c>
    </row>
    <row r="189" spans="1:22" s="76" customFormat="1">
      <c r="A189" s="199" t="s">
        <v>770</v>
      </c>
      <c r="B189" s="44" t="s">
        <v>279</v>
      </c>
      <c r="C189" s="19" t="str">
        <f t="shared" si="2"/>
        <v/>
      </c>
      <c r="V189" s="19" t="s">
        <v>256</v>
      </c>
    </row>
    <row r="190" spans="1:22" s="76" customFormat="1">
      <c r="A190" s="199" t="s">
        <v>771</v>
      </c>
      <c r="B190" s="44" t="s">
        <v>279</v>
      </c>
      <c r="C190" s="19" t="str">
        <f t="shared" si="2"/>
        <v/>
      </c>
      <c r="V190" s="19" t="s">
        <v>256</v>
      </c>
    </row>
    <row r="191" spans="1:22" s="76" customFormat="1">
      <c r="A191" s="199" t="s">
        <v>772</v>
      </c>
      <c r="B191" s="44" t="s">
        <v>279</v>
      </c>
      <c r="C191" s="19" t="str">
        <f t="shared" si="2"/>
        <v/>
      </c>
      <c r="V191" s="19" t="s">
        <v>256</v>
      </c>
    </row>
    <row r="192" spans="1:22" s="76" customFormat="1">
      <c r="A192" s="199" t="s">
        <v>773</v>
      </c>
      <c r="B192" s="44" t="s">
        <v>279</v>
      </c>
      <c r="C192" s="19" t="str">
        <f t="shared" si="2"/>
        <v/>
      </c>
      <c r="V192" s="19" t="s">
        <v>256</v>
      </c>
    </row>
    <row r="193" spans="1:22" s="76" customFormat="1">
      <c r="A193" s="199" t="s">
        <v>774</v>
      </c>
      <c r="B193" s="44">
        <v>0</v>
      </c>
      <c r="C193" s="19" t="str">
        <f t="shared" si="2"/>
        <v/>
      </c>
      <c r="V193" s="19" t="s">
        <v>256</v>
      </c>
    </row>
    <row r="194" spans="1:22" s="76" customFormat="1">
      <c r="A194" s="199" t="s">
        <v>775</v>
      </c>
      <c r="B194" s="44" t="s">
        <v>279</v>
      </c>
      <c r="C194" s="19" t="str">
        <f t="shared" si="2"/>
        <v/>
      </c>
      <c r="V194" s="19" t="s">
        <v>256</v>
      </c>
    </row>
    <row r="195" spans="1:22" s="76" customFormat="1">
      <c r="A195" s="199" t="s">
        <v>776</v>
      </c>
      <c r="B195" s="44" t="s">
        <v>279</v>
      </c>
      <c r="C195" s="19" t="str">
        <f t="shared" si="2"/>
        <v/>
      </c>
      <c r="V195" s="19" t="s">
        <v>256</v>
      </c>
    </row>
    <row r="196" spans="1:22" s="76" customFormat="1">
      <c r="A196" s="199" t="s">
        <v>777</v>
      </c>
      <c r="B196" s="44" t="s">
        <v>279</v>
      </c>
      <c r="C196" s="19" t="str">
        <f t="shared" si="2"/>
        <v/>
      </c>
      <c r="V196" s="19" t="s">
        <v>256</v>
      </c>
    </row>
    <row r="197" spans="1:22" s="76" customFormat="1">
      <c r="A197" s="199" t="s">
        <v>778</v>
      </c>
      <c r="B197" s="44" t="s">
        <v>279</v>
      </c>
      <c r="C197" s="19" t="str">
        <f t="shared" si="2"/>
        <v/>
      </c>
      <c r="V197" s="19" t="s">
        <v>256</v>
      </c>
    </row>
    <row r="198" spans="1:22" s="76" customFormat="1">
      <c r="A198" s="199" t="s">
        <v>779</v>
      </c>
      <c r="B198" s="44">
        <v>0</v>
      </c>
      <c r="C198" s="19" t="str">
        <f t="shared" si="2"/>
        <v/>
      </c>
      <c r="V198" s="19" t="s">
        <v>256</v>
      </c>
    </row>
    <row r="199" spans="1:22" s="76" customFormat="1">
      <c r="A199" s="199" t="s">
        <v>780</v>
      </c>
      <c r="B199" s="44">
        <v>0</v>
      </c>
      <c r="C199" s="19" t="str">
        <f t="shared" si="2"/>
        <v/>
      </c>
      <c r="V199" s="19" t="s">
        <v>256</v>
      </c>
    </row>
    <row r="200" spans="1:22" s="76" customFormat="1">
      <c r="A200" s="199" t="s">
        <v>781</v>
      </c>
      <c r="B200" s="44" t="s">
        <v>279</v>
      </c>
      <c r="C200" s="19" t="str">
        <f t="shared" si="2"/>
        <v/>
      </c>
      <c r="V200" s="19" t="s">
        <v>256</v>
      </c>
    </row>
    <row r="201" spans="1:22" s="76" customFormat="1">
      <c r="A201" s="199" t="s">
        <v>782</v>
      </c>
      <c r="B201" s="44">
        <v>5</v>
      </c>
      <c r="C201" s="19">
        <f t="shared" si="2"/>
        <v>2.8995592669914173E-2</v>
      </c>
      <c r="V201" s="19" t="s">
        <v>256</v>
      </c>
    </row>
    <row r="202" spans="1:22" s="76" customFormat="1">
      <c r="A202" s="199" t="s">
        <v>783</v>
      </c>
      <c r="B202" s="44" t="s">
        <v>279</v>
      </c>
      <c r="C202" s="19" t="str">
        <f t="shared" ref="C202:C265" si="3">IF(OR(B202=0,B202="X"),"",100*B202/B$8)</f>
        <v/>
      </c>
      <c r="V202" s="19" t="s">
        <v>256</v>
      </c>
    </row>
    <row r="203" spans="1:22" s="76" customFormat="1">
      <c r="A203" s="199" t="s">
        <v>784</v>
      </c>
      <c r="B203" s="44" t="s">
        <v>279</v>
      </c>
      <c r="C203" s="19" t="str">
        <f t="shared" si="3"/>
        <v/>
      </c>
      <c r="V203" s="19" t="s">
        <v>256</v>
      </c>
    </row>
    <row r="204" spans="1:22" s="76" customFormat="1">
      <c r="A204" s="199" t="s">
        <v>785</v>
      </c>
      <c r="B204" s="44" t="s">
        <v>279</v>
      </c>
      <c r="C204" s="19" t="str">
        <f t="shared" si="3"/>
        <v/>
      </c>
      <c r="V204" s="19" t="s">
        <v>256</v>
      </c>
    </row>
    <row r="205" spans="1:22" s="76" customFormat="1">
      <c r="A205" s="199" t="s">
        <v>786</v>
      </c>
      <c r="B205" s="44" t="s">
        <v>279</v>
      </c>
      <c r="C205" s="19" t="str">
        <f t="shared" si="3"/>
        <v/>
      </c>
      <c r="V205" s="19" t="s">
        <v>256</v>
      </c>
    </row>
    <row r="206" spans="1:22" s="76" customFormat="1">
      <c r="A206" s="199" t="s">
        <v>787</v>
      </c>
      <c r="B206" s="44" t="s">
        <v>279</v>
      </c>
      <c r="C206" s="19" t="str">
        <f t="shared" si="3"/>
        <v/>
      </c>
      <c r="V206" s="19" t="s">
        <v>256</v>
      </c>
    </row>
    <row r="207" spans="1:22" s="76" customFormat="1">
      <c r="A207" s="199" t="s">
        <v>788</v>
      </c>
      <c r="B207" s="44" t="s">
        <v>279</v>
      </c>
      <c r="C207" s="19" t="str">
        <f t="shared" si="3"/>
        <v/>
      </c>
      <c r="V207" s="19" t="s">
        <v>256</v>
      </c>
    </row>
    <row r="208" spans="1:22" s="76" customFormat="1">
      <c r="A208" s="199" t="s">
        <v>789</v>
      </c>
      <c r="B208" s="44" t="s">
        <v>279</v>
      </c>
      <c r="C208" s="19" t="str">
        <f t="shared" si="3"/>
        <v/>
      </c>
      <c r="V208" s="19" t="s">
        <v>256</v>
      </c>
    </row>
    <row r="209" spans="1:22" s="76" customFormat="1">
      <c r="A209" s="199" t="s">
        <v>790</v>
      </c>
      <c r="B209" s="44" t="s">
        <v>279</v>
      </c>
      <c r="C209" s="19" t="str">
        <f t="shared" si="3"/>
        <v/>
      </c>
      <c r="V209" s="19" t="s">
        <v>256</v>
      </c>
    </row>
    <row r="210" spans="1:22" s="76" customFormat="1">
      <c r="A210" s="199" t="s">
        <v>791</v>
      </c>
      <c r="B210" s="44" t="s">
        <v>279</v>
      </c>
      <c r="C210" s="19" t="str">
        <f t="shared" si="3"/>
        <v/>
      </c>
      <c r="V210" s="19" t="s">
        <v>256</v>
      </c>
    </row>
    <row r="211" spans="1:22" s="76" customFormat="1">
      <c r="A211" s="199" t="s">
        <v>792</v>
      </c>
      <c r="B211" s="44" t="s">
        <v>279</v>
      </c>
      <c r="C211" s="19" t="str">
        <f t="shared" si="3"/>
        <v/>
      </c>
      <c r="V211" s="19" t="s">
        <v>256</v>
      </c>
    </row>
    <row r="212" spans="1:22" s="76" customFormat="1">
      <c r="A212" s="199" t="s">
        <v>793</v>
      </c>
      <c r="B212" s="44">
        <v>5</v>
      </c>
      <c r="C212" s="19">
        <f t="shared" si="3"/>
        <v>2.8995592669914173E-2</v>
      </c>
      <c r="V212" s="19" t="s">
        <v>256</v>
      </c>
    </row>
    <row r="213" spans="1:22" s="76" customFormat="1">
      <c r="A213" s="199" t="s">
        <v>794</v>
      </c>
      <c r="B213" s="44" t="s">
        <v>279</v>
      </c>
      <c r="C213" s="19" t="str">
        <f t="shared" si="3"/>
        <v/>
      </c>
      <c r="V213" s="19" t="s">
        <v>256</v>
      </c>
    </row>
    <row r="214" spans="1:22" s="76" customFormat="1">
      <c r="A214" s="199" t="s">
        <v>795</v>
      </c>
      <c r="B214" s="44" t="s">
        <v>279</v>
      </c>
      <c r="C214" s="19" t="str">
        <f t="shared" si="3"/>
        <v/>
      </c>
      <c r="V214" s="19" t="s">
        <v>256</v>
      </c>
    </row>
    <row r="215" spans="1:22" s="76" customFormat="1">
      <c r="A215" s="199" t="s">
        <v>796</v>
      </c>
      <c r="B215" s="44">
        <v>5</v>
      </c>
      <c r="C215" s="19">
        <f t="shared" si="3"/>
        <v>2.8995592669914173E-2</v>
      </c>
      <c r="V215" s="19" t="s">
        <v>256</v>
      </c>
    </row>
    <row r="216" spans="1:22" s="76" customFormat="1">
      <c r="A216" s="199" t="s">
        <v>797</v>
      </c>
      <c r="B216" s="44">
        <v>4</v>
      </c>
      <c r="C216" s="19">
        <f t="shared" si="3"/>
        <v>2.3196474135931337E-2</v>
      </c>
      <c r="V216" s="19" t="s">
        <v>256</v>
      </c>
    </row>
    <row r="217" spans="1:22" s="76" customFormat="1">
      <c r="A217" s="199" t="s">
        <v>798</v>
      </c>
      <c r="B217" s="44" t="s">
        <v>279</v>
      </c>
      <c r="C217" s="19" t="str">
        <f t="shared" si="3"/>
        <v/>
      </c>
      <c r="V217" s="19" t="s">
        <v>256</v>
      </c>
    </row>
    <row r="218" spans="1:22" s="76" customFormat="1">
      <c r="A218" s="199" t="s">
        <v>799</v>
      </c>
      <c r="B218" s="44">
        <v>4</v>
      </c>
      <c r="C218" s="19">
        <f t="shared" si="3"/>
        <v>2.3196474135931337E-2</v>
      </c>
      <c r="V218" s="19" t="s">
        <v>256</v>
      </c>
    </row>
    <row r="219" spans="1:22" s="76" customFormat="1">
      <c r="A219" s="199" t="s">
        <v>800</v>
      </c>
      <c r="B219" s="44" t="s">
        <v>279</v>
      </c>
      <c r="C219" s="19" t="str">
        <f t="shared" si="3"/>
        <v/>
      </c>
      <c r="V219" s="19" t="s">
        <v>256</v>
      </c>
    </row>
    <row r="220" spans="1:22" s="76" customFormat="1">
      <c r="A220" s="199" t="s">
        <v>801</v>
      </c>
      <c r="B220" s="44" t="s">
        <v>279</v>
      </c>
      <c r="C220" s="19" t="str">
        <f t="shared" si="3"/>
        <v/>
      </c>
      <c r="V220" s="19" t="s">
        <v>256</v>
      </c>
    </row>
    <row r="221" spans="1:22" s="76" customFormat="1">
      <c r="A221" s="199" t="s">
        <v>802</v>
      </c>
      <c r="B221" s="44" t="s">
        <v>279</v>
      </c>
      <c r="C221" s="19" t="str">
        <f t="shared" si="3"/>
        <v/>
      </c>
      <c r="V221" s="19" t="s">
        <v>256</v>
      </c>
    </row>
    <row r="222" spans="1:22" s="76" customFormat="1">
      <c r="A222" s="199" t="s">
        <v>803</v>
      </c>
      <c r="B222" s="44" t="s">
        <v>279</v>
      </c>
      <c r="C222" s="19" t="str">
        <f t="shared" si="3"/>
        <v/>
      </c>
      <c r="V222" s="19" t="s">
        <v>256</v>
      </c>
    </row>
    <row r="223" spans="1:22" s="76" customFormat="1">
      <c r="A223" s="199" t="s">
        <v>804</v>
      </c>
      <c r="B223" s="44">
        <v>4</v>
      </c>
      <c r="C223" s="19">
        <f t="shared" si="3"/>
        <v>2.3196474135931337E-2</v>
      </c>
      <c r="V223" s="19" t="s">
        <v>256</v>
      </c>
    </row>
    <row r="224" spans="1:22" s="76" customFormat="1">
      <c r="A224" s="199" t="s">
        <v>805</v>
      </c>
      <c r="B224" s="44" t="s">
        <v>279</v>
      </c>
      <c r="C224" s="19" t="str">
        <f t="shared" si="3"/>
        <v/>
      </c>
      <c r="V224" s="19" t="s">
        <v>256</v>
      </c>
    </row>
    <row r="225" spans="1:22" s="76" customFormat="1">
      <c r="A225" s="199" t="s">
        <v>806</v>
      </c>
      <c r="B225" s="44">
        <v>5</v>
      </c>
      <c r="C225" s="19">
        <f t="shared" si="3"/>
        <v>2.8995592669914173E-2</v>
      </c>
      <c r="V225" s="19" t="s">
        <v>256</v>
      </c>
    </row>
    <row r="226" spans="1:22" s="76" customFormat="1">
      <c r="A226" s="199" t="s">
        <v>807</v>
      </c>
      <c r="B226" s="44" t="s">
        <v>279</v>
      </c>
      <c r="C226" s="19" t="str">
        <f t="shared" si="3"/>
        <v/>
      </c>
    </row>
    <row r="227" spans="1:22" s="76" customFormat="1">
      <c r="A227" s="199" t="s">
        <v>808</v>
      </c>
      <c r="B227" s="44" t="s">
        <v>279</v>
      </c>
      <c r="C227" s="19" t="str">
        <f t="shared" si="3"/>
        <v/>
      </c>
    </row>
    <row r="228" spans="1:22" s="76" customFormat="1">
      <c r="A228" s="199" t="s">
        <v>809</v>
      </c>
      <c r="B228" s="44">
        <v>9</v>
      </c>
      <c r="C228" s="19">
        <f t="shared" si="3"/>
        <v>5.2192066805845511E-2</v>
      </c>
      <c r="V228"/>
    </row>
    <row r="229" spans="1:22" s="76" customFormat="1">
      <c r="A229" s="199" t="s">
        <v>810</v>
      </c>
      <c r="B229" s="44" t="s">
        <v>279</v>
      </c>
      <c r="C229" s="19" t="str">
        <f t="shared" si="3"/>
        <v/>
      </c>
      <c r="V229"/>
    </row>
    <row r="230" spans="1:22" s="76" customFormat="1">
      <c r="A230" s="199" t="s">
        <v>811</v>
      </c>
      <c r="B230" s="44">
        <v>8</v>
      </c>
      <c r="C230" s="19">
        <f t="shared" si="3"/>
        <v>4.6392948271862675E-2</v>
      </c>
      <c r="V230" s="19" t="s">
        <v>256</v>
      </c>
    </row>
    <row r="231" spans="1:22" s="76" customFormat="1">
      <c r="A231" s="199" t="s">
        <v>812</v>
      </c>
      <c r="B231" s="44">
        <v>6</v>
      </c>
      <c r="C231" s="19">
        <f t="shared" si="3"/>
        <v>3.4794711203897009E-2</v>
      </c>
      <c r="V231" s="19" t="s">
        <v>256</v>
      </c>
    </row>
    <row r="232" spans="1:22" s="76" customFormat="1">
      <c r="A232" s="199" t="s">
        <v>813</v>
      </c>
      <c r="B232" s="44">
        <v>8</v>
      </c>
      <c r="C232" s="19">
        <f t="shared" si="3"/>
        <v>4.6392948271862675E-2</v>
      </c>
      <c r="V232" s="19" t="s">
        <v>256</v>
      </c>
    </row>
    <row r="233" spans="1:22" s="76" customFormat="1">
      <c r="A233" s="199" t="s">
        <v>814</v>
      </c>
      <c r="B233" s="44">
        <v>9</v>
      </c>
      <c r="C233" s="19">
        <f t="shared" si="3"/>
        <v>5.2192066805845511E-2</v>
      </c>
      <c r="V233" s="19" t="s">
        <v>256</v>
      </c>
    </row>
    <row r="234" spans="1:22" s="76" customFormat="1">
      <c r="A234" s="199" t="s">
        <v>815</v>
      </c>
      <c r="B234" s="44">
        <v>7</v>
      </c>
      <c r="C234" s="19">
        <f t="shared" si="3"/>
        <v>4.0593829737879845E-2</v>
      </c>
      <c r="V234" s="19" t="s">
        <v>256</v>
      </c>
    </row>
    <row r="235" spans="1:22" s="76" customFormat="1">
      <c r="A235" s="199" t="s">
        <v>816</v>
      </c>
      <c r="B235" s="44">
        <v>9</v>
      </c>
      <c r="C235" s="19">
        <f t="shared" si="3"/>
        <v>5.2192066805845511E-2</v>
      </c>
      <c r="V235" s="19" t="s">
        <v>256</v>
      </c>
    </row>
    <row r="236" spans="1:22" s="76" customFormat="1">
      <c r="A236" s="199" t="s">
        <v>817</v>
      </c>
      <c r="B236" s="44">
        <v>10</v>
      </c>
      <c r="C236" s="19">
        <f t="shared" si="3"/>
        <v>5.7991185339828347E-2</v>
      </c>
      <c r="V236" s="19" t="s">
        <v>256</v>
      </c>
    </row>
    <row r="237" spans="1:22" s="76" customFormat="1">
      <c r="A237" s="199" t="s">
        <v>818</v>
      </c>
      <c r="B237" s="44">
        <v>11</v>
      </c>
      <c r="C237" s="19">
        <f t="shared" si="3"/>
        <v>6.3790303873811183E-2</v>
      </c>
      <c r="V237" s="19" t="s">
        <v>256</v>
      </c>
    </row>
    <row r="238" spans="1:22" s="76" customFormat="1">
      <c r="A238" s="199" t="s">
        <v>819</v>
      </c>
      <c r="B238" s="44">
        <v>19</v>
      </c>
      <c r="C238" s="19">
        <f t="shared" si="3"/>
        <v>0.11018325214567386</v>
      </c>
      <c r="V238" s="19" t="s">
        <v>256</v>
      </c>
    </row>
    <row r="239" spans="1:22" s="76" customFormat="1">
      <c r="A239" s="199" t="s">
        <v>820</v>
      </c>
      <c r="B239" s="44">
        <v>15</v>
      </c>
      <c r="C239" s="19">
        <f t="shared" si="3"/>
        <v>8.6986778009742513E-2</v>
      </c>
      <c r="V239" s="19" t="s">
        <v>256</v>
      </c>
    </row>
    <row r="240" spans="1:22" s="76" customFormat="1">
      <c r="A240" s="199" t="s">
        <v>821</v>
      </c>
      <c r="B240" s="44">
        <v>20</v>
      </c>
      <c r="C240" s="19">
        <f t="shared" si="3"/>
        <v>0.11598237067965669</v>
      </c>
      <c r="V240" s="19" t="s">
        <v>256</v>
      </c>
    </row>
    <row r="241" spans="1:22" s="76" customFormat="1">
      <c r="A241" s="199" t="s">
        <v>822</v>
      </c>
      <c r="B241" s="44">
        <v>19</v>
      </c>
      <c r="C241" s="19">
        <f t="shared" si="3"/>
        <v>0.11018325214567386</v>
      </c>
      <c r="V241" s="19" t="s">
        <v>256</v>
      </c>
    </row>
    <row r="242" spans="1:22" s="76" customFormat="1">
      <c r="A242" s="199" t="s">
        <v>823</v>
      </c>
      <c r="B242" s="44">
        <v>20</v>
      </c>
      <c r="C242" s="19">
        <f t="shared" si="3"/>
        <v>0.11598237067965669</v>
      </c>
      <c r="V242" s="19" t="s">
        <v>256</v>
      </c>
    </row>
    <row r="243" spans="1:22" s="76" customFormat="1">
      <c r="A243" s="199" t="s">
        <v>824</v>
      </c>
      <c r="B243" s="44">
        <v>20</v>
      </c>
      <c r="C243" s="19">
        <f t="shared" si="3"/>
        <v>0.11598237067965669</v>
      </c>
      <c r="V243" s="19" t="s">
        <v>256</v>
      </c>
    </row>
    <row r="244" spans="1:22" s="76" customFormat="1">
      <c r="A244" s="199" t="s">
        <v>825</v>
      </c>
      <c r="B244" s="44">
        <v>27</v>
      </c>
      <c r="C244" s="19">
        <f t="shared" si="3"/>
        <v>0.15657620041753653</v>
      </c>
      <c r="V244" s="19" t="s">
        <v>256</v>
      </c>
    </row>
    <row r="245" spans="1:22" s="76" customFormat="1">
      <c r="A245" s="199" t="s">
        <v>826</v>
      </c>
      <c r="B245" s="44">
        <v>20</v>
      </c>
      <c r="C245" s="19">
        <f t="shared" si="3"/>
        <v>0.11598237067965669</v>
      </c>
      <c r="V245" s="19" t="s">
        <v>256</v>
      </c>
    </row>
    <row r="246" spans="1:22" s="76" customFormat="1">
      <c r="A246" s="199" t="s">
        <v>827</v>
      </c>
      <c r="B246" s="44">
        <v>28</v>
      </c>
      <c r="C246" s="19">
        <f t="shared" si="3"/>
        <v>0.16237531895151938</v>
      </c>
      <c r="V246" s="19" t="s">
        <v>256</v>
      </c>
    </row>
    <row r="247" spans="1:22" s="76" customFormat="1">
      <c r="A247" s="199" t="s">
        <v>828</v>
      </c>
      <c r="B247" s="44">
        <v>25</v>
      </c>
      <c r="C247" s="19">
        <f t="shared" si="3"/>
        <v>0.14497796334957086</v>
      </c>
      <c r="V247" s="19" t="s">
        <v>256</v>
      </c>
    </row>
    <row r="248" spans="1:22" s="76" customFormat="1">
      <c r="A248" s="199" t="s">
        <v>829</v>
      </c>
      <c r="B248" s="44">
        <v>24</v>
      </c>
      <c r="C248" s="19">
        <f t="shared" si="3"/>
        <v>0.13917884481558804</v>
      </c>
      <c r="V248" s="19" t="s">
        <v>256</v>
      </c>
    </row>
    <row r="249" spans="1:22" s="76" customFormat="1">
      <c r="A249" s="199" t="s">
        <v>830</v>
      </c>
      <c r="B249" s="44">
        <v>23</v>
      </c>
      <c r="C249" s="19">
        <f t="shared" si="3"/>
        <v>0.13337972628160519</v>
      </c>
      <c r="V249" s="19" t="s">
        <v>256</v>
      </c>
    </row>
    <row r="250" spans="1:22" s="76" customFormat="1">
      <c r="A250" s="199" t="s">
        <v>831</v>
      </c>
      <c r="B250" s="44">
        <v>26</v>
      </c>
      <c r="C250" s="19">
        <f t="shared" si="3"/>
        <v>0.15077708188355371</v>
      </c>
      <c r="V250" s="19" t="s">
        <v>256</v>
      </c>
    </row>
    <row r="251" spans="1:22" s="76" customFormat="1">
      <c r="A251" s="199" t="s">
        <v>832</v>
      </c>
      <c r="B251" s="44">
        <v>32</v>
      </c>
      <c r="C251" s="19">
        <f t="shared" si="3"/>
        <v>0.1855717930874507</v>
      </c>
      <c r="V251" s="19" t="s">
        <v>256</v>
      </c>
    </row>
    <row r="252" spans="1:22" s="76" customFormat="1">
      <c r="A252" s="199" t="s">
        <v>833</v>
      </c>
      <c r="B252" s="44">
        <v>36</v>
      </c>
      <c r="C252" s="19">
        <f t="shared" si="3"/>
        <v>0.20876826722338204</v>
      </c>
      <c r="V252" s="19" t="s">
        <v>256</v>
      </c>
    </row>
    <row r="253" spans="1:22" s="76" customFormat="1">
      <c r="A253" s="199" t="s">
        <v>834</v>
      </c>
      <c r="B253" s="44">
        <v>32</v>
      </c>
      <c r="C253" s="19">
        <f t="shared" si="3"/>
        <v>0.1855717930874507</v>
      </c>
      <c r="V253" s="19" t="s">
        <v>256</v>
      </c>
    </row>
    <row r="254" spans="1:22" s="76" customFormat="1">
      <c r="A254" s="199" t="s">
        <v>835</v>
      </c>
      <c r="B254" s="44">
        <v>39</v>
      </c>
      <c r="C254" s="19">
        <f t="shared" si="3"/>
        <v>0.22616562282533054</v>
      </c>
      <c r="V254" s="19" t="s">
        <v>256</v>
      </c>
    </row>
    <row r="255" spans="1:22" s="76" customFormat="1">
      <c r="A255" s="199" t="s">
        <v>836</v>
      </c>
      <c r="B255" s="44">
        <v>43</v>
      </c>
      <c r="C255" s="19">
        <f t="shared" si="3"/>
        <v>0.24936209696126188</v>
      </c>
      <c r="V255" s="19" t="s">
        <v>256</v>
      </c>
    </row>
    <row r="256" spans="1:22" s="76" customFormat="1">
      <c r="A256" s="199" t="s">
        <v>837</v>
      </c>
      <c r="B256" s="44">
        <v>41</v>
      </c>
      <c r="C256" s="19">
        <f t="shared" si="3"/>
        <v>0.23776385989329621</v>
      </c>
      <c r="V256" s="19" t="s">
        <v>256</v>
      </c>
    </row>
    <row r="257" spans="1:22" s="76" customFormat="1">
      <c r="A257" s="199" t="s">
        <v>838</v>
      </c>
      <c r="B257" s="44">
        <v>44</v>
      </c>
      <c r="C257" s="19">
        <f t="shared" si="3"/>
        <v>0.25516121549524473</v>
      </c>
      <c r="V257" s="19" t="s">
        <v>256</v>
      </c>
    </row>
    <row r="258" spans="1:22" s="76" customFormat="1">
      <c r="A258" s="199" t="s">
        <v>839</v>
      </c>
      <c r="B258" s="44">
        <v>47</v>
      </c>
      <c r="C258" s="19">
        <f t="shared" si="3"/>
        <v>0.27255857109719323</v>
      </c>
      <c r="V258" s="19" t="s">
        <v>256</v>
      </c>
    </row>
    <row r="259" spans="1:22" s="76" customFormat="1">
      <c r="A259" s="199" t="s">
        <v>840</v>
      </c>
      <c r="B259" s="44">
        <v>59</v>
      </c>
      <c r="C259" s="19">
        <f t="shared" si="3"/>
        <v>0.34214799350498726</v>
      </c>
      <c r="V259" s="19" t="s">
        <v>256</v>
      </c>
    </row>
    <row r="260" spans="1:22" s="76" customFormat="1">
      <c r="A260" s="199" t="s">
        <v>841</v>
      </c>
      <c r="B260" s="44">
        <v>53</v>
      </c>
      <c r="C260" s="19">
        <f t="shared" si="3"/>
        <v>0.30735328230109021</v>
      </c>
      <c r="V260" s="19" t="s">
        <v>256</v>
      </c>
    </row>
    <row r="261" spans="1:22" s="76" customFormat="1">
      <c r="A261" s="199" t="s">
        <v>842</v>
      </c>
      <c r="B261" s="44">
        <v>57</v>
      </c>
      <c r="C261" s="19">
        <f t="shared" si="3"/>
        <v>0.33054975643702156</v>
      </c>
      <c r="V261" s="19" t="s">
        <v>256</v>
      </c>
    </row>
    <row r="262" spans="1:22" s="76" customFormat="1">
      <c r="A262" s="199" t="s">
        <v>843</v>
      </c>
      <c r="B262" s="44">
        <v>58</v>
      </c>
      <c r="C262" s="19">
        <f t="shared" si="3"/>
        <v>0.33634887497100441</v>
      </c>
      <c r="V262" s="19" t="s">
        <v>256</v>
      </c>
    </row>
    <row r="263" spans="1:22" s="76" customFormat="1">
      <c r="A263" s="199" t="s">
        <v>844</v>
      </c>
      <c r="B263" s="44">
        <v>47</v>
      </c>
      <c r="C263" s="19">
        <f t="shared" si="3"/>
        <v>0.27255857109719323</v>
      </c>
      <c r="V263" s="19" t="s">
        <v>256</v>
      </c>
    </row>
    <row r="264" spans="1:22" s="76" customFormat="1">
      <c r="A264" s="199" t="s">
        <v>845</v>
      </c>
      <c r="B264" s="44">
        <v>58</v>
      </c>
      <c r="C264" s="19">
        <f t="shared" si="3"/>
        <v>0.33634887497100441</v>
      </c>
      <c r="V264" s="19" t="s">
        <v>256</v>
      </c>
    </row>
    <row r="265" spans="1:22" s="76" customFormat="1">
      <c r="A265" s="199" t="s">
        <v>846</v>
      </c>
      <c r="B265" s="44">
        <v>39</v>
      </c>
      <c r="C265" s="19">
        <f t="shared" si="3"/>
        <v>0.22616562282533054</v>
      </c>
      <c r="V265" s="19" t="s">
        <v>256</v>
      </c>
    </row>
    <row r="266" spans="1:22" s="76" customFormat="1">
      <c r="A266" s="199" t="s">
        <v>847</v>
      </c>
      <c r="B266" s="44">
        <v>43</v>
      </c>
      <c r="C266" s="19">
        <f t="shared" ref="C266:C322" si="4">IF(OR(B266=0,B266="X"),"",100*B266/B$8)</f>
        <v>0.24936209696126188</v>
      </c>
      <c r="V266" s="19" t="s">
        <v>256</v>
      </c>
    </row>
    <row r="267" spans="1:22" s="76" customFormat="1">
      <c r="A267" s="199" t="s">
        <v>848</v>
      </c>
      <c r="B267" s="44">
        <v>55</v>
      </c>
      <c r="C267" s="19">
        <f t="shared" si="4"/>
        <v>0.31895151936905591</v>
      </c>
      <c r="V267" s="19" t="s">
        <v>256</v>
      </c>
    </row>
    <row r="268" spans="1:22" s="76" customFormat="1">
      <c r="A268" s="199" t="s">
        <v>849</v>
      </c>
      <c r="B268" s="44">
        <v>63</v>
      </c>
      <c r="C268" s="19">
        <f t="shared" si="4"/>
        <v>0.3653444676409186</v>
      </c>
      <c r="V268" s="19" t="s">
        <v>256</v>
      </c>
    </row>
    <row r="269" spans="1:22" s="76" customFormat="1">
      <c r="A269" s="199" t="s">
        <v>850</v>
      </c>
      <c r="B269" s="44">
        <v>60</v>
      </c>
      <c r="C269" s="28">
        <f t="shared" si="4"/>
        <v>0.34794711203897005</v>
      </c>
      <c r="V269" s="19" t="s">
        <v>256</v>
      </c>
    </row>
    <row r="270" spans="1:22" s="76" customFormat="1">
      <c r="A270" s="199" t="s">
        <v>851</v>
      </c>
      <c r="B270" s="44">
        <v>63</v>
      </c>
      <c r="C270" s="28">
        <f t="shared" si="4"/>
        <v>0.3653444676409186</v>
      </c>
      <c r="V270" s="19" t="s">
        <v>256</v>
      </c>
    </row>
    <row r="271" spans="1:22" s="76" customFormat="1">
      <c r="A271" s="199" t="s">
        <v>852</v>
      </c>
      <c r="B271" s="44">
        <v>60</v>
      </c>
      <c r="C271" s="28">
        <f t="shared" si="4"/>
        <v>0.34794711203897005</v>
      </c>
      <c r="V271" s="19" t="s">
        <v>256</v>
      </c>
    </row>
    <row r="272" spans="1:22" s="76" customFormat="1">
      <c r="A272" s="199" t="s">
        <v>853</v>
      </c>
      <c r="B272" s="44">
        <v>40</v>
      </c>
      <c r="C272" s="28">
        <f t="shared" si="4"/>
        <v>0.23196474135931339</v>
      </c>
      <c r="V272" s="19" t="s">
        <v>256</v>
      </c>
    </row>
    <row r="273" spans="1:22" s="76" customFormat="1">
      <c r="A273" s="199" t="s">
        <v>854</v>
      </c>
      <c r="B273" s="44">
        <v>73</v>
      </c>
      <c r="C273" s="28">
        <f t="shared" si="4"/>
        <v>0.42333565298074693</v>
      </c>
      <c r="V273" s="19" t="s">
        <v>256</v>
      </c>
    </row>
    <row r="274" spans="1:22" s="76" customFormat="1">
      <c r="A274" s="199" t="s">
        <v>855</v>
      </c>
      <c r="B274" s="44">
        <v>43</v>
      </c>
      <c r="C274" s="28">
        <f t="shared" si="4"/>
        <v>0.24936209696126188</v>
      </c>
      <c r="V274" s="19" t="s">
        <v>256</v>
      </c>
    </row>
    <row r="275" spans="1:22" s="76" customFormat="1">
      <c r="A275" s="199" t="s">
        <v>856</v>
      </c>
      <c r="B275" s="44">
        <v>47</v>
      </c>
      <c r="C275" s="28">
        <f t="shared" si="4"/>
        <v>0.27255857109719323</v>
      </c>
      <c r="V275" s="19" t="s">
        <v>256</v>
      </c>
    </row>
    <row r="276" spans="1:22" s="76" customFormat="1">
      <c r="A276" s="199" t="s">
        <v>857</v>
      </c>
      <c r="B276" s="44">
        <v>60</v>
      </c>
      <c r="C276" s="28">
        <f t="shared" si="4"/>
        <v>0.34794711203897005</v>
      </c>
      <c r="V276" s="19" t="s">
        <v>256</v>
      </c>
    </row>
    <row r="277" spans="1:22" s="76" customFormat="1">
      <c r="A277" s="199" t="s">
        <v>858</v>
      </c>
      <c r="B277" s="44">
        <v>77</v>
      </c>
      <c r="C277" s="28">
        <f t="shared" si="4"/>
        <v>0.44653212711667828</v>
      </c>
      <c r="V277" s="19" t="s">
        <v>256</v>
      </c>
    </row>
    <row r="278" spans="1:22" s="76" customFormat="1">
      <c r="A278" s="199" t="s">
        <v>859</v>
      </c>
      <c r="B278" s="44">
        <v>67</v>
      </c>
      <c r="C278" s="28">
        <f t="shared" si="4"/>
        <v>0.38854094177684995</v>
      </c>
      <c r="V278" s="19" t="s">
        <v>256</v>
      </c>
    </row>
    <row r="279" spans="1:22" s="76" customFormat="1">
      <c r="A279" s="199" t="s">
        <v>860</v>
      </c>
      <c r="B279" s="44">
        <v>57</v>
      </c>
      <c r="C279" s="28">
        <f t="shared" si="4"/>
        <v>0.33054975643702156</v>
      </c>
      <c r="V279" s="19" t="s">
        <v>256</v>
      </c>
    </row>
    <row r="280" spans="1:22" s="76" customFormat="1">
      <c r="A280" s="199" t="s">
        <v>861</v>
      </c>
      <c r="B280" s="44">
        <v>67</v>
      </c>
      <c r="C280" s="28">
        <f t="shared" si="4"/>
        <v>0.38854094177684995</v>
      </c>
      <c r="V280" s="19" t="s">
        <v>256</v>
      </c>
    </row>
    <row r="281" spans="1:22" s="76" customFormat="1">
      <c r="A281" s="199" t="s">
        <v>862</v>
      </c>
      <c r="B281" s="44">
        <v>77</v>
      </c>
      <c r="C281" s="28">
        <f t="shared" si="4"/>
        <v>0.44653212711667828</v>
      </c>
      <c r="V281" s="19" t="s">
        <v>256</v>
      </c>
    </row>
    <row r="282" spans="1:22" s="76" customFormat="1">
      <c r="A282" s="199" t="s">
        <v>863</v>
      </c>
      <c r="B282" s="44">
        <v>69</v>
      </c>
      <c r="C282" s="28">
        <f t="shared" si="4"/>
        <v>0.40013917884481559</v>
      </c>
      <c r="V282" s="19" t="s">
        <v>256</v>
      </c>
    </row>
    <row r="283" spans="1:22" s="76" customFormat="1">
      <c r="A283" s="199" t="s">
        <v>864</v>
      </c>
      <c r="B283" s="44">
        <v>91</v>
      </c>
      <c r="C283" s="28">
        <f t="shared" si="4"/>
        <v>0.5277197865924379</v>
      </c>
      <c r="V283" s="19" t="s">
        <v>256</v>
      </c>
    </row>
    <row r="284" spans="1:22" s="76" customFormat="1">
      <c r="A284" s="199" t="s">
        <v>865</v>
      </c>
      <c r="B284" s="44">
        <v>99</v>
      </c>
      <c r="C284" s="28">
        <f t="shared" si="4"/>
        <v>0.57411273486430059</v>
      </c>
      <c r="V284" s="19" t="s">
        <v>256</v>
      </c>
    </row>
    <row r="285" spans="1:22" s="76" customFormat="1">
      <c r="A285" s="199" t="s">
        <v>866</v>
      </c>
      <c r="B285" s="44">
        <v>61</v>
      </c>
      <c r="C285" s="28">
        <f t="shared" si="4"/>
        <v>0.3537462305729529</v>
      </c>
      <c r="V285" s="19" t="s">
        <v>256</v>
      </c>
    </row>
    <row r="286" spans="1:22" s="76" customFormat="1">
      <c r="A286" s="199" t="s">
        <v>867</v>
      </c>
      <c r="B286" s="44">
        <v>62</v>
      </c>
      <c r="C286" s="28">
        <f t="shared" si="4"/>
        <v>0.35954534910693575</v>
      </c>
      <c r="V286" s="19" t="s">
        <v>256</v>
      </c>
    </row>
    <row r="287" spans="1:22" s="76" customFormat="1">
      <c r="A287" s="199" t="s">
        <v>868</v>
      </c>
      <c r="B287" s="44">
        <v>77</v>
      </c>
      <c r="C287" s="28">
        <f t="shared" si="4"/>
        <v>0.44653212711667828</v>
      </c>
      <c r="V287" s="19" t="s">
        <v>256</v>
      </c>
    </row>
    <row r="288" spans="1:22" s="76" customFormat="1">
      <c r="A288" s="199" t="s">
        <v>869</v>
      </c>
      <c r="B288" s="44">
        <v>68</v>
      </c>
      <c r="C288" s="28">
        <f t="shared" si="4"/>
        <v>0.39434006031083274</v>
      </c>
      <c r="V288" s="19" t="s">
        <v>256</v>
      </c>
    </row>
    <row r="289" spans="1:22" s="76" customFormat="1">
      <c r="A289" s="199" t="s">
        <v>870</v>
      </c>
      <c r="B289" s="44">
        <v>76</v>
      </c>
      <c r="C289" s="28">
        <f t="shared" si="4"/>
        <v>0.44073300858269543</v>
      </c>
      <c r="V289" s="19" t="s">
        <v>256</v>
      </c>
    </row>
    <row r="290" spans="1:22" s="76" customFormat="1">
      <c r="A290" s="199" t="s">
        <v>871</v>
      </c>
      <c r="B290" s="44">
        <v>78</v>
      </c>
      <c r="C290" s="28">
        <f t="shared" si="4"/>
        <v>0.45233124565066107</v>
      </c>
      <c r="V290" s="19" t="s">
        <v>256</v>
      </c>
    </row>
    <row r="291" spans="1:22" s="76" customFormat="1">
      <c r="A291" s="199" t="s">
        <v>872</v>
      </c>
      <c r="B291" s="44">
        <v>78</v>
      </c>
      <c r="C291" s="28">
        <f t="shared" si="4"/>
        <v>0.45233124565066107</v>
      </c>
      <c r="V291" s="19" t="s">
        <v>256</v>
      </c>
    </row>
    <row r="292" spans="1:22" s="76" customFormat="1">
      <c r="A292" s="199" t="s">
        <v>873</v>
      </c>
      <c r="B292" s="44">
        <v>88</v>
      </c>
      <c r="C292" s="28">
        <f t="shared" si="4"/>
        <v>0.51032243099048946</v>
      </c>
      <c r="V292" s="19" t="s">
        <v>256</v>
      </c>
    </row>
    <row r="293" spans="1:22" s="76" customFormat="1">
      <c r="A293" s="199" t="s">
        <v>874</v>
      </c>
      <c r="B293" s="44">
        <v>83</v>
      </c>
      <c r="C293" s="28">
        <f t="shared" si="4"/>
        <v>0.48132683832057527</v>
      </c>
      <c r="V293" s="19" t="s">
        <v>256</v>
      </c>
    </row>
    <row r="294" spans="1:22" s="76" customFormat="1">
      <c r="A294" s="199" t="s">
        <v>875</v>
      </c>
      <c r="B294" s="44">
        <v>83</v>
      </c>
      <c r="C294" s="28">
        <f t="shared" si="4"/>
        <v>0.48132683832057527</v>
      </c>
      <c r="V294" s="19" t="s">
        <v>256</v>
      </c>
    </row>
    <row r="295" spans="1:22" s="76" customFormat="1">
      <c r="A295" s="199" t="s">
        <v>876</v>
      </c>
      <c r="B295" s="44">
        <v>111</v>
      </c>
      <c r="C295" s="28">
        <f t="shared" si="4"/>
        <v>0.64370215727209468</v>
      </c>
      <c r="V295" s="19" t="s">
        <v>256</v>
      </c>
    </row>
    <row r="296" spans="1:22" s="76" customFormat="1">
      <c r="A296" s="199" t="s">
        <v>877</v>
      </c>
      <c r="B296" s="44">
        <v>61</v>
      </c>
      <c r="C296" s="28">
        <f t="shared" si="4"/>
        <v>0.3537462305729529</v>
      </c>
      <c r="V296" s="19" t="s">
        <v>256</v>
      </c>
    </row>
    <row r="297" spans="1:22" s="76" customFormat="1">
      <c r="A297" s="199" t="s">
        <v>878</v>
      </c>
      <c r="B297" s="44">
        <v>82</v>
      </c>
      <c r="C297" s="28">
        <f t="shared" si="4"/>
        <v>0.47552771978659242</v>
      </c>
      <c r="V297" s="19" t="s">
        <v>256</v>
      </c>
    </row>
    <row r="298" spans="1:22" s="76" customFormat="1">
      <c r="A298" s="199" t="s">
        <v>879</v>
      </c>
      <c r="B298" s="44">
        <v>97</v>
      </c>
      <c r="C298" s="28">
        <f t="shared" si="4"/>
        <v>0.562514497796335</v>
      </c>
      <c r="V298" s="19" t="s">
        <v>256</v>
      </c>
    </row>
    <row r="299" spans="1:22" s="76" customFormat="1">
      <c r="A299" s="199" t="s">
        <v>880</v>
      </c>
      <c r="B299" s="44">
        <v>81</v>
      </c>
      <c r="C299" s="28">
        <f t="shared" si="4"/>
        <v>0.46972860125260962</v>
      </c>
      <c r="V299" s="19" t="s">
        <v>256</v>
      </c>
    </row>
    <row r="300" spans="1:22" s="76" customFormat="1">
      <c r="A300" s="199" t="s">
        <v>881</v>
      </c>
      <c r="B300" s="44">
        <v>89</v>
      </c>
      <c r="C300" s="28">
        <f t="shared" si="4"/>
        <v>0.51612154952447231</v>
      </c>
      <c r="V300" s="19" t="s">
        <v>256</v>
      </c>
    </row>
    <row r="301" spans="1:22" s="76" customFormat="1">
      <c r="A301" s="199" t="s">
        <v>882</v>
      </c>
      <c r="B301" s="44">
        <v>83</v>
      </c>
      <c r="C301" s="28">
        <f t="shared" si="4"/>
        <v>0.48132683832057527</v>
      </c>
      <c r="V301" s="19" t="s">
        <v>256</v>
      </c>
    </row>
    <row r="302" spans="1:22" s="76" customFormat="1">
      <c r="A302" s="199" t="s">
        <v>883</v>
      </c>
      <c r="B302" s="44">
        <v>81</v>
      </c>
      <c r="C302" s="28">
        <f t="shared" si="4"/>
        <v>0.46972860125260962</v>
      </c>
      <c r="V302" s="19" t="s">
        <v>256</v>
      </c>
    </row>
    <row r="303" spans="1:22" s="76" customFormat="1">
      <c r="A303" s="199" t="s">
        <v>884</v>
      </c>
      <c r="B303" s="44">
        <v>85</v>
      </c>
      <c r="C303" s="28">
        <f t="shared" si="4"/>
        <v>0.49292507538854097</v>
      </c>
      <c r="V303" s="19" t="s">
        <v>256</v>
      </c>
    </row>
    <row r="304" spans="1:22" s="76" customFormat="1">
      <c r="A304" s="199" t="s">
        <v>885</v>
      </c>
      <c r="B304" s="44">
        <v>74</v>
      </c>
      <c r="C304" s="28">
        <f t="shared" si="4"/>
        <v>0.42913477151472978</v>
      </c>
      <c r="V304" s="19" t="s">
        <v>256</v>
      </c>
    </row>
    <row r="305" spans="1:22" s="76" customFormat="1">
      <c r="A305" s="199" t="s">
        <v>886</v>
      </c>
      <c r="B305" s="44">
        <v>96</v>
      </c>
      <c r="C305" s="28">
        <f t="shared" si="4"/>
        <v>0.55671537926235215</v>
      </c>
      <c r="V305" s="19" t="s">
        <v>256</v>
      </c>
    </row>
    <row r="306" spans="1:22" s="76" customFormat="1">
      <c r="A306" s="199" t="s">
        <v>887</v>
      </c>
      <c r="B306" s="44">
        <v>89</v>
      </c>
      <c r="C306" s="28">
        <f t="shared" si="4"/>
        <v>0.51612154952447231</v>
      </c>
      <c r="V306" s="19" t="s">
        <v>256</v>
      </c>
    </row>
    <row r="307" spans="1:22" s="76" customFormat="1">
      <c r="A307" s="199" t="s">
        <v>888</v>
      </c>
      <c r="B307" s="44">
        <v>79</v>
      </c>
      <c r="C307" s="28">
        <f t="shared" si="4"/>
        <v>0.45813036418464392</v>
      </c>
      <c r="V307" s="19" t="s">
        <v>256</v>
      </c>
    </row>
    <row r="308" spans="1:22" s="76" customFormat="1">
      <c r="A308" s="199" t="s">
        <v>889</v>
      </c>
      <c r="B308" s="44">
        <v>83</v>
      </c>
      <c r="C308" s="28">
        <f t="shared" si="4"/>
        <v>0.48132683832057527</v>
      </c>
      <c r="V308" s="19" t="s">
        <v>256</v>
      </c>
    </row>
    <row r="309" spans="1:22" s="76" customFormat="1">
      <c r="A309" s="199" t="s">
        <v>890</v>
      </c>
      <c r="B309" s="44">
        <v>84</v>
      </c>
      <c r="C309" s="28">
        <f t="shared" si="4"/>
        <v>0.48712595685455812</v>
      </c>
      <c r="V309" s="19" t="s">
        <v>256</v>
      </c>
    </row>
    <row r="310" spans="1:22" s="76" customFormat="1">
      <c r="A310" s="199" t="s">
        <v>891</v>
      </c>
      <c r="B310" s="44">
        <v>83</v>
      </c>
      <c r="C310" s="28">
        <f t="shared" si="4"/>
        <v>0.48132683832057527</v>
      </c>
      <c r="V310" s="19" t="s">
        <v>256</v>
      </c>
    </row>
    <row r="311" spans="1:22" s="76" customFormat="1">
      <c r="A311" s="199" t="s">
        <v>892</v>
      </c>
      <c r="B311" s="44">
        <v>89</v>
      </c>
      <c r="C311" s="28">
        <f t="shared" si="4"/>
        <v>0.51612154952447231</v>
      </c>
      <c r="V311" s="19" t="s">
        <v>256</v>
      </c>
    </row>
    <row r="312" spans="1:22" s="76" customFormat="1">
      <c r="A312" s="199" t="s">
        <v>893</v>
      </c>
      <c r="B312" s="44">
        <v>93</v>
      </c>
      <c r="C312" s="28">
        <f t="shared" si="4"/>
        <v>0.5393180236604036</v>
      </c>
      <c r="V312" s="19" t="s">
        <v>256</v>
      </c>
    </row>
    <row r="313" spans="1:22" s="76" customFormat="1">
      <c r="A313" s="199" t="s">
        <v>894</v>
      </c>
      <c r="B313" s="44">
        <v>82</v>
      </c>
      <c r="C313" s="28">
        <f t="shared" si="4"/>
        <v>0.47552771978659242</v>
      </c>
      <c r="V313" s="19" t="s">
        <v>256</v>
      </c>
    </row>
    <row r="314" spans="1:22" s="76" customFormat="1">
      <c r="A314" s="199" t="s">
        <v>895</v>
      </c>
      <c r="B314" s="44">
        <v>73</v>
      </c>
      <c r="C314" s="28">
        <f t="shared" si="4"/>
        <v>0.42333565298074693</v>
      </c>
      <c r="V314" s="19" t="s">
        <v>256</v>
      </c>
    </row>
    <row r="315" spans="1:22" s="76" customFormat="1">
      <c r="A315" s="199" t="s">
        <v>896</v>
      </c>
      <c r="B315" s="44">
        <v>62</v>
      </c>
      <c r="C315" s="28">
        <f t="shared" si="4"/>
        <v>0.35954534910693575</v>
      </c>
      <c r="V315" s="19" t="s">
        <v>256</v>
      </c>
    </row>
    <row r="316" spans="1:22" s="76" customFormat="1">
      <c r="A316" s="199" t="s">
        <v>897</v>
      </c>
      <c r="B316" s="44">
        <v>71</v>
      </c>
      <c r="C316" s="28">
        <f t="shared" si="4"/>
        <v>0.41173741591278123</v>
      </c>
      <c r="V316" s="19" t="s">
        <v>256</v>
      </c>
    </row>
    <row r="317" spans="1:22" s="76" customFormat="1">
      <c r="A317" s="199" t="s">
        <v>898</v>
      </c>
      <c r="B317" s="44">
        <v>87</v>
      </c>
      <c r="C317" s="28">
        <f t="shared" si="4"/>
        <v>0.50452331245650661</v>
      </c>
      <c r="V317" s="19" t="s">
        <v>256</v>
      </c>
    </row>
    <row r="318" spans="1:22" s="76" customFormat="1">
      <c r="A318" s="199" t="s">
        <v>899</v>
      </c>
      <c r="B318" s="44">
        <v>81</v>
      </c>
      <c r="C318" s="28">
        <f t="shared" si="4"/>
        <v>0.46972860125260962</v>
      </c>
      <c r="V318" s="19" t="s">
        <v>256</v>
      </c>
    </row>
    <row r="319" spans="1:22" s="76" customFormat="1">
      <c r="A319" s="199" t="s">
        <v>900</v>
      </c>
      <c r="B319" s="44">
        <v>88</v>
      </c>
      <c r="C319" s="28">
        <f t="shared" si="4"/>
        <v>0.51032243099048946</v>
      </c>
    </row>
    <row r="320" spans="1:22" s="76" customFormat="1">
      <c r="A320" s="199" t="s">
        <v>901</v>
      </c>
      <c r="B320" s="44">
        <v>55</v>
      </c>
      <c r="C320" s="28">
        <f t="shared" si="4"/>
        <v>0.31895151936905591</v>
      </c>
    </row>
    <row r="321" spans="1:22" s="76" customFormat="1">
      <c r="A321" s="199" t="s">
        <v>902</v>
      </c>
      <c r="B321" s="44">
        <v>52</v>
      </c>
      <c r="C321" s="28">
        <f t="shared" si="4"/>
        <v>0.30155416376710742</v>
      </c>
    </row>
    <row r="322" spans="1:22" s="76" customFormat="1">
      <c r="A322" s="199" t="s">
        <v>903</v>
      </c>
      <c r="B322" s="44">
        <v>48</v>
      </c>
      <c r="C322" s="28">
        <f t="shared" si="4"/>
        <v>0.27835768963117608</v>
      </c>
    </row>
    <row r="323" spans="1:22" s="76" customFormat="1">
      <c r="A323" s="199" t="s">
        <v>904</v>
      </c>
      <c r="B323" s="44">
        <v>56</v>
      </c>
      <c r="C323" s="28">
        <f t="shared" ref="C323" si="5">IF(OR(B323=0,B323="X"),"",100*B323/B$8)</f>
        <v>0.32475063790303876</v>
      </c>
      <c r="V323"/>
    </row>
    <row r="324" spans="1:22" ht="13.5" customHeight="1">
      <c r="A324" s="199" t="s">
        <v>905</v>
      </c>
      <c r="B324" s="44">
        <v>67</v>
      </c>
      <c r="C324" s="28">
        <f t="shared" ref="C324:C326" si="6">IF(OR(B324=0,B324="X"),"",100*B324/B$8)</f>
        <v>0.38854094177684995</v>
      </c>
    </row>
    <row r="325" spans="1:22">
      <c r="A325" s="199" t="s">
        <v>906</v>
      </c>
      <c r="B325" s="44">
        <v>52</v>
      </c>
      <c r="C325" s="28">
        <f t="shared" si="6"/>
        <v>0.30155416376710742</v>
      </c>
    </row>
    <row r="326" spans="1:22">
      <c r="A326" s="199" t="s">
        <v>907</v>
      </c>
      <c r="B326" s="44">
        <v>50</v>
      </c>
      <c r="C326" s="28">
        <f t="shared" si="6"/>
        <v>0.28995592669914172</v>
      </c>
    </row>
    <row r="327" spans="1:22">
      <c r="A327" s="199" t="s">
        <v>908</v>
      </c>
      <c r="B327" s="44">
        <v>58</v>
      </c>
      <c r="C327" s="28">
        <f t="shared" ref="C327" si="7">IF(OR(B327=0,B327="X"),"",100*B327/B$8)</f>
        <v>0.33634887497100441</v>
      </c>
    </row>
    <row r="328" spans="1:22">
      <c r="A328" s="199" t="s">
        <v>909</v>
      </c>
      <c r="B328" s="44">
        <v>51</v>
      </c>
      <c r="C328" s="28">
        <f t="shared" ref="C328:C329" si="8">IF(OR(B328=0,B328="X"),"",100*B328/B$8)</f>
        <v>0.29575504523312457</v>
      </c>
    </row>
    <row r="329" spans="1:22">
      <c r="A329" s="199" t="s">
        <v>910</v>
      </c>
      <c r="B329" s="44">
        <v>42</v>
      </c>
      <c r="C329" s="28">
        <f t="shared" si="8"/>
        <v>0.24356297842727906</v>
      </c>
    </row>
    <row r="330" spans="1:22">
      <c r="A330" s="199" t="s">
        <v>911</v>
      </c>
      <c r="B330" s="44">
        <v>48</v>
      </c>
      <c r="C330" s="28">
        <f t="shared" ref="C330:C331" si="9">IF(OR(B330=0,B330="X"),"",100*B330/B$8)</f>
        <v>0.27835768963117608</v>
      </c>
    </row>
    <row r="331" spans="1:22">
      <c r="A331" s="199" t="s">
        <v>912</v>
      </c>
      <c r="B331" s="44">
        <v>38</v>
      </c>
      <c r="C331" s="28">
        <f t="shared" si="9"/>
        <v>0.22036650429134771</v>
      </c>
    </row>
    <row r="332" spans="1:22">
      <c r="A332" s="199" t="s">
        <v>913</v>
      </c>
      <c r="B332" s="44">
        <v>48</v>
      </c>
      <c r="C332" s="28">
        <f t="shared" ref="C332:C337" si="10">IF(OR(B332=0,B332="X"),"",100*B332/B$8)</f>
        <v>0.27835768963117608</v>
      </c>
    </row>
    <row r="333" spans="1:22">
      <c r="A333" s="199" t="s">
        <v>914</v>
      </c>
      <c r="B333" s="44">
        <v>32</v>
      </c>
      <c r="C333" s="28">
        <f t="shared" si="10"/>
        <v>0.1855717930874507</v>
      </c>
    </row>
    <row r="334" spans="1:22">
      <c r="A334" s="199" t="s">
        <v>915</v>
      </c>
      <c r="B334" s="44">
        <v>31</v>
      </c>
      <c r="C334" s="28">
        <f t="shared" si="10"/>
        <v>0.17977267455346788</v>
      </c>
    </row>
    <row r="335" spans="1:22">
      <c r="A335" s="199" t="s">
        <v>916</v>
      </c>
      <c r="B335" s="44">
        <v>33</v>
      </c>
      <c r="C335" s="28">
        <f t="shared" si="10"/>
        <v>0.19137091162143355</v>
      </c>
    </row>
    <row r="336" spans="1:22">
      <c r="A336" s="199" t="s">
        <v>917</v>
      </c>
      <c r="B336" s="44">
        <v>31</v>
      </c>
      <c r="C336" s="28">
        <f t="shared" si="10"/>
        <v>0.17977267455346788</v>
      </c>
    </row>
    <row r="337" spans="1:3">
      <c r="A337" s="199" t="s">
        <v>918</v>
      </c>
      <c r="B337" s="44">
        <v>38</v>
      </c>
      <c r="C337" s="28">
        <f t="shared" si="10"/>
        <v>0.22036650429134771</v>
      </c>
    </row>
    <row r="338" spans="1:3">
      <c r="A338" s="199" t="s">
        <v>919</v>
      </c>
      <c r="B338" s="44">
        <v>29</v>
      </c>
      <c r="C338" s="28">
        <f t="shared" ref="C338:C340" si="11">IF(OR(B338=0,B338="X"),"",100*B338/B$8)</f>
        <v>0.1681744374855022</v>
      </c>
    </row>
    <row r="339" spans="1:3">
      <c r="A339" s="199" t="s">
        <v>920</v>
      </c>
      <c r="B339" s="44">
        <v>21</v>
      </c>
      <c r="C339" s="28">
        <f t="shared" si="11"/>
        <v>0.12178148921363953</v>
      </c>
    </row>
    <row r="340" spans="1:3">
      <c r="A340" s="199" t="s">
        <v>921</v>
      </c>
      <c r="B340" s="44">
        <v>28</v>
      </c>
      <c r="C340" s="28">
        <f t="shared" si="11"/>
        <v>0.16237531895151938</v>
      </c>
    </row>
    <row r="341" spans="1:3">
      <c r="A341" s="199" t="s">
        <v>922</v>
      </c>
      <c r="B341" s="44">
        <v>27</v>
      </c>
      <c r="C341" s="28">
        <f t="shared" ref="C341:C344" si="12">IF(OR(B341=0,B341="X"),"",100*B341/B$8)</f>
        <v>0.15657620041753653</v>
      </c>
    </row>
    <row r="342" spans="1:3">
      <c r="A342" s="199" t="s">
        <v>923</v>
      </c>
      <c r="B342" s="44">
        <v>21</v>
      </c>
      <c r="C342" s="28">
        <f t="shared" si="12"/>
        <v>0.12178148921363953</v>
      </c>
    </row>
    <row r="343" spans="1:3">
      <c r="A343" s="199" t="s">
        <v>924</v>
      </c>
      <c r="B343" s="44">
        <v>24</v>
      </c>
      <c r="C343" s="28">
        <f t="shared" si="12"/>
        <v>0.13917884481558804</v>
      </c>
    </row>
    <row r="344" spans="1:3">
      <c r="A344" s="199" t="s">
        <v>925</v>
      </c>
      <c r="B344" s="44">
        <v>23</v>
      </c>
      <c r="C344" s="28">
        <f t="shared" si="12"/>
        <v>0.13337972628160519</v>
      </c>
    </row>
    <row r="345" spans="1:3">
      <c r="A345" s="199" t="s">
        <v>926</v>
      </c>
      <c r="B345" s="44">
        <v>19</v>
      </c>
      <c r="C345" s="28">
        <f t="shared" ref="C345:C346" si="13">IF(OR(B345=0,B345="X"),"",100*B345/B$8)</f>
        <v>0.11018325214567386</v>
      </c>
    </row>
    <row r="346" spans="1:3">
      <c r="A346" s="199" t="s">
        <v>927</v>
      </c>
      <c r="B346" s="44">
        <v>24</v>
      </c>
      <c r="C346" s="28">
        <f t="shared" si="13"/>
        <v>0.13917884481558804</v>
      </c>
    </row>
    <row r="347" spans="1:3">
      <c r="A347" s="199" t="s">
        <v>928</v>
      </c>
      <c r="B347" s="44">
        <v>16</v>
      </c>
      <c r="C347" s="28">
        <f t="shared" ref="C347:C351" si="14">IF(OR(B347=0,B347="X"),"",100*B347/B$8)</f>
        <v>9.2785896543725349E-2</v>
      </c>
    </row>
    <row r="348" spans="1:3">
      <c r="A348" s="199" t="s">
        <v>929</v>
      </c>
      <c r="B348" s="44">
        <v>23</v>
      </c>
      <c r="C348" s="28">
        <f t="shared" si="14"/>
        <v>0.13337972628160519</v>
      </c>
    </row>
    <row r="349" spans="1:3">
      <c r="A349" s="199" t="s">
        <v>930</v>
      </c>
      <c r="B349" s="44">
        <v>22</v>
      </c>
      <c r="C349" s="28">
        <f t="shared" si="14"/>
        <v>0.12758060774762237</v>
      </c>
    </row>
    <row r="350" spans="1:3">
      <c r="A350" s="199" t="s">
        <v>931</v>
      </c>
      <c r="B350" s="44">
        <v>19</v>
      </c>
      <c r="C350" s="28">
        <f t="shared" si="14"/>
        <v>0.11018325214567386</v>
      </c>
    </row>
    <row r="351" spans="1:3">
      <c r="A351" s="199" t="s">
        <v>932</v>
      </c>
      <c r="B351" s="44">
        <v>24</v>
      </c>
      <c r="C351" s="28">
        <f t="shared" si="14"/>
        <v>0.13917884481558804</v>
      </c>
    </row>
    <row r="352" spans="1:3">
      <c r="A352" s="199" t="s">
        <v>933</v>
      </c>
      <c r="B352" s="44">
        <v>8</v>
      </c>
      <c r="C352" s="28">
        <f t="shared" ref="C352:C353" si="15">IF(OR(B352=0,B352="X"),"",100*B352/B$8)</f>
        <v>4.6392948271862675E-2</v>
      </c>
    </row>
    <row r="353" spans="1:3">
      <c r="A353" s="199" t="s">
        <v>934</v>
      </c>
      <c r="B353" s="44">
        <v>22</v>
      </c>
      <c r="C353" s="28">
        <f t="shared" si="15"/>
        <v>0.12758060774762237</v>
      </c>
    </row>
    <row r="354" spans="1:3">
      <c r="A354" s="199" t="s">
        <v>935</v>
      </c>
      <c r="B354" s="44">
        <v>21</v>
      </c>
      <c r="C354" s="28">
        <f t="shared" ref="C354:C374" si="16">IF(OR(B354=0,B354="X"),"",100*B354/B$8)</f>
        <v>0.12178148921363953</v>
      </c>
    </row>
    <row r="355" spans="1:3">
      <c r="A355" s="199" t="s">
        <v>936</v>
      </c>
      <c r="B355" s="44">
        <v>17</v>
      </c>
      <c r="C355" s="28">
        <f t="shared" si="16"/>
        <v>9.8585015077708185E-2</v>
      </c>
    </row>
    <row r="356" spans="1:3">
      <c r="A356" s="199" t="s">
        <v>937</v>
      </c>
      <c r="B356" s="44">
        <v>17</v>
      </c>
      <c r="C356" s="28">
        <f t="shared" si="16"/>
        <v>9.8585015077708185E-2</v>
      </c>
    </row>
    <row r="357" spans="1:3">
      <c r="A357" s="199" t="s">
        <v>938</v>
      </c>
      <c r="B357" s="44">
        <v>23</v>
      </c>
      <c r="C357" s="28">
        <f t="shared" si="16"/>
        <v>0.13337972628160519</v>
      </c>
    </row>
    <row r="358" spans="1:3">
      <c r="A358" s="199" t="s">
        <v>939</v>
      </c>
      <c r="B358" s="44">
        <v>29</v>
      </c>
      <c r="C358" s="28">
        <f t="shared" si="16"/>
        <v>0.1681744374855022</v>
      </c>
    </row>
    <row r="359" spans="1:3">
      <c r="A359" s="199" t="s">
        <v>940</v>
      </c>
      <c r="B359" s="44">
        <v>27</v>
      </c>
      <c r="C359" s="28">
        <f t="shared" si="16"/>
        <v>0.15657620041753653</v>
      </c>
    </row>
    <row r="360" spans="1:3">
      <c r="A360" s="199" t="s">
        <v>941</v>
      </c>
      <c r="B360" s="44">
        <v>12</v>
      </c>
      <c r="C360" s="28">
        <f t="shared" si="16"/>
        <v>6.9589422407794019E-2</v>
      </c>
    </row>
    <row r="361" spans="1:3">
      <c r="A361" s="199" t="s">
        <v>942</v>
      </c>
      <c r="B361" s="44">
        <v>18</v>
      </c>
      <c r="C361" s="28">
        <f t="shared" si="16"/>
        <v>0.10438413361169102</v>
      </c>
    </row>
    <row r="362" spans="1:3">
      <c r="A362" s="199" t="s">
        <v>943</v>
      </c>
      <c r="B362" s="44">
        <v>15</v>
      </c>
      <c r="C362" s="28">
        <f t="shared" si="16"/>
        <v>8.6986778009742513E-2</v>
      </c>
    </row>
    <row r="363" spans="1:3">
      <c r="A363" s="199" t="s">
        <v>944</v>
      </c>
      <c r="B363" s="44">
        <v>14</v>
      </c>
      <c r="C363" s="28">
        <f t="shared" si="16"/>
        <v>8.1187659475759691E-2</v>
      </c>
    </row>
    <row r="364" spans="1:3">
      <c r="A364" s="199" t="s">
        <v>945</v>
      </c>
      <c r="B364" s="44">
        <v>21</v>
      </c>
      <c r="C364" s="28">
        <f t="shared" si="16"/>
        <v>0.12178148921363953</v>
      </c>
    </row>
    <row r="365" spans="1:3">
      <c r="A365" s="199" t="s">
        <v>946</v>
      </c>
      <c r="B365" s="44">
        <v>21</v>
      </c>
      <c r="C365" s="28">
        <f t="shared" si="16"/>
        <v>0.12178148921363953</v>
      </c>
    </row>
    <row r="366" spans="1:3">
      <c r="A366" s="199" t="s">
        <v>947</v>
      </c>
      <c r="B366" s="44">
        <v>18</v>
      </c>
      <c r="C366" s="28">
        <f t="shared" si="16"/>
        <v>0.10438413361169102</v>
      </c>
    </row>
    <row r="367" spans="1:3">
      <c r="A367" s="199" t="s">
        <v>948</v>
      </c>
      <c r="B367" s="44">
        <v>17</v>
      </c>
      <c r="C367" s="28">
        <f t="shared" si="16"/>
        <v>9.8585015077708185E-2</v>
      </c>
    </row>
    <row r="368" spans="1:3">
      <c r="A368" s="199" t="s">
        <v>949</v>
      </c>
      <c r="B368" s="44">
        <v>18</v>
      </c>
      <c r="C368" s="28">
        <f t="shared" si="16"/>
        <v>0.10438413361169102</v>
      </c>
    </row>
    <row r="369" spans="1:3">
      <c r="A369" s="199" t="s">
        <v>950</v>
      </c>
      <c r="B369" s="44">
        <v>15</v>
      </c>
      <c r="C369" s="28">
        <f t="shared" si="16"/>
        <v>8.6986778009742513E-2</v>
      </c>
    </row>
    <row r="370" spans="1:3">
      <c r="A370" s="199" t="s">
        <v>951</v>
      </c>
      <c r="B370" s="44">
        <v>17</v>
      </c>
      <c r="C370" s="28">
        <f t="shared" si="16"/>
        <v>9.8585015077708185E-2</v>
      </c>
    </row>
    <row r="371" spans="1:3">
      <c r="A371" s="199" t="s">
        <v>952</v>
      </c>
      <c r="B371" s="44">
        <v>23</v>
      </c>
      <c r="C371" s="28">
        <f t="shared" si="16"/>
        <v>0.13337972628160519</v>
      </c>
    </row>
    <row r="372" spans="1:3">
      <c r="A372" s="199" t="s">
        <v>953</v>
      </c>
      <c r="B372" s="44">
        <v>18</v>
      </c>
      <c r="C372" s="28">
        <f t="shared" si="16"/>
        <v>0.10438413361169102</v>
      </c>
    </row>
    <row r="373" spans="1:3">
      <c r="A373" s="199" t="s">
        <v>954</v>
      </c>
      <c r="B373" s="44">
        <v>15</v>
      </c>
      <c r="C373" s="28">
        <f t="shared" si="16"/>
        <v>8.6986778009742513E-2</v>
      </c>
    </row>
    <row r="374" spans="1:3">
      <c r="A374" s="199" t="s">
        <v>955</v>
      </c>
      <c r="B374" s="44">
        <v>20</v>
      </c>
      <c r="C374" s="28">
        <f t="shared" si="16"/>
        <v>0.11598237067965669</v>
      </c>
    </row>
    <row r="375" spans="1:3">
      <c r="A375" s="199" t="s">
        <v>956</v>
      </c>
      <c r="B375" s="44">
        <v>19</v>
      </c>
      <c r="C375" s="28">
        <f t="shared" ref="C375:C408" si="17">IF(OR(B375=0,B375="X"),"",100*B375/B$8)</f>
        <v>0.11018325214567386</v>
      </c>
    </row>
    <row r="376" spans="1:3">
      <c r="A376" s="199" t="s">
        <v>957</v>
      </c>
      <c r="B376" s="44">
        <v>11</v>
      </c>
      <c r="C376" s="28">
        <f t="shared" si="17"/>
        <v>6.3790303873811183E-2</v>
      </c>
    </row>
    <row r="377" spans="1:3">
      <c r="A377" s="199" t="s">
        <v>958</v>
      </c>
      <c r="B377" s="44">
        <v>26</v>
      </c>
      <c r="C377" s="28">
        <f t="shared" si="17"/>
        <v>0.15077708188355371</v>
      </c>
    </row>
    <row r="378" spans="1:3">
      <c r="A378" s="199" t="s">
        <v>959</v>
      </c>
      <c r="B378" s="44">
        <v>23</v>
      </c>
      <c r="C378" s="28">
        <f t="shared" si="17"/>
        <v>0.13337972628160519</v>
      </c>
    </row>
    <row r="379" spans="1:3">
      <c r="A379" s="199" t="s">
        <v>960</v>
      </c>
      <c r="B379" s="44">
        <v>21</v>
      </c>
      <c r="C379" s="28">
        <f t="shared" si="17"/>
        <v>0.12178148921363953</v>
      </c>
    </row>
    <row r="380" spans="1:3">
      <c r="A380" s="199" t="s">
        <v>961</v>
      </c>
      <c r="B380" s="44">
        <v>13</v>
      </c>
      <c r="C380" s="28">
        <f t="shared" si="17"/>
        <v>7.5388540941776855E-2</v>
      </c>
    </row>
    <row r="381" spans="1:3">
      <c r="A381" s="199" t="s">
        <v>962</v>
      </c>
      <c r="B381" s="44">
        <v>15</v>
      </c>
      <c r="C381" s="28">
        <f t="shared" si="17"/>
        <v>8.6986778009742513E-2</v>
      </c>
    </row>
    <row r="382" spans="1:3">
      <c r="A382" s="199" t="s">
        <v>963</v>
      </c>
      <c r="B382" s="44">
        <v>24</v>
      </c>
      <c r="C382" s="28">
        <f t="shared" si="17"/>
        <v>0.13917884481558804</v>
      </c>
    </row>
    <row r="383" spans="1:3">
      <c r="A383" s="199" t="s">
        <v>964</v>
      </c>
      <c r="B383" s="44">
        <v>24</v>
      </c>
      <c r="C383" s="28">
        <f t="shared" si="17"/>
        <v>0.13917884481558804</v>
      </c>
    </row>
    <row r="384" spans="1:3">
      <c r="A384" s="199" t="s">
        <v>965</v>
      </c>
      <c r="B384" s="44">
        <v>12</v>
      </c>
      <c r="C384" s="28">
        <f t="shared" si="17"/>
        <v>6.9589422407794019E-2</v>
      </c>
    </row>
    <row r="385" spans="1:3">
      <c r="A385" s="199" t="s">
        <v>966</v>
      </c>
      <c r="B385" s="44">
        <v>12</v>
      </c>
      <c r="C385" s="28">
        <f t="shared" si="17"/>
        <v>6.9589422407794019E-2</v>
      </c>
    </row>
    <row r="386" spans="1:3">
      <c r="A386" s="199" t="s">
        <v>967</v>
      </c>
      <c r="B386" s="44">
        <v>24</v>
      </c>
      <c r="C386" s="28">
        <f t="shared" si="17"/>
        <v>0.13917884481558804</v>
      </c>
    </row>
    <row r="387" spans="1:3">
      <c r="A387" s="199" t="s">
        <v>968</v>
      </c>
      <c r="B387" s="44">
        <v>14</v>
      </c>
      <c r="C387" s="28">
        <f t="shared" si="17"/>
        <v>8.1187659475759691E-2</v>
      </c>
    </row>
    <row r="388" spans="1:3">
      <c r="A388" s="199" t="s">
        <v>969</v>
      </c>
      <c r="B388" s="44">
        <v>26</v>
      </c>
      <c r="C388" s="28">
        <f t="shared" si="17"/>
        <v>0.15077708188355371</v>
      </c>
    </row>
    <row r="389" spans="1:3">
      <c r="A389" s="199" t="s">
        <v>970</v>
      </c>
      <c r="B389" s="44">
        <v>24</v>
      </c>
      <c r="C389" s="28">
        <f t="shared" si="17"/>
        <v>0.13917884481558804</v>
      </c>
    </row>
    <row r="390" spans="1:3">
      <c r="A390" s="199" t="s">
        <v>971</v>
      </c>
      <c r="B390" s="44">
        <v>25</v>
      </c>
      <c r="C390" s="28">
        <f t="shared" si="17"/>
        <v>0.14497796334957086</v>
      </c>
    </row>
    <row r="391" spans="1:3">
      <c r="A391" s="199" t="s">
        <v>972</v>
      </c>
      <c r="B391" s="44">
        <v>17</v>
      </c>
      <c r="C391" s="28">
        <f t="shared" si="17"/>
        <v>9.8585015077708185E-2</v>
      </c>
    </row>
    <row r="392" spans="1:3">
      <c r="A392" s="199" t="s">
        <v>973</v>
      </c>
      <c r="B392" s="44">
        <v>11</v>
      </c>
      <c r="C392" s="28">
        <f t="shared" si="17"/>
        <v>6.3790303873811183E-2</v>
      </c>
    </row>
    <row r="393" spans="1:3">
      <c r="A393" s="199" t="s">
        <v>974</v>
      </c>
      <c r="B393" s="44">
        <v>24</v>
      </c>
      <c r="C393" s="28">
        <f t="shared" si="17"/>
        <v>0.13917884481558804</v>
      </c>
    </row>
    <row r="394" spans="1:3">
      <c r="A394" s="199" t="s">
        <v>975</v>
      </c>
      <c r="B394" s="44">
        <v>15</v>
      </c>
      <c r="C394" s="28">
        <f t="shared" si="17"/>
        <v>8.6986778009742513E-2</v>
      </c>
    </row>
    <row r="395" spans="1:3">
      <c r="A395" s="199" t="s">
        <v>976</v>
      </c>
      <c r="B395" s="44">
        <v>24</v>
      </c>
      <c r="C395" s="28">
        <f t="shared" si="17"/>
        <v>0.13917884481558804</v>
      </c>
    </row>
    <row r="396" spans="1:3">
      <c r="A396" s="199" t="s">
        <v>977</v>
      </c>
      <c r="B396" s="44">
        <v>20</v>
      </c>
      <c r="C396" s="28">
        <f t="shared" si="17"/>
        <v>0.11598237067965669</v>
      </c>
    </row>
    <row r="397" spans="1:3">
      <c r="A397" s="199" t="s">
        <v>978</v>
      </c>
      <c r="B397" s="44">
        <v>22</v>
      </c>
      <c r="C397" s="28">
        <f t="shared" si="17"/>
        <v>0.12758060774762237</v>
      </c>
    </row>
    <row r="398" spans="1:3">
      <c r="A398" s="199" t="s">
        <v>979</v>
      </c>
      <c r="B398" s="44">
        <v>12</v>
      </c>
      <c r="C398" s="28">
        <f t="shared" si="17"/>
        <v>6.9589422407794019E-2</v>
      </c>
    </row>
    <row r="399" spans="1:3">
      <c r="A399" s="199" t="s">
        <v>980</v>
      </c>
      <c r="B399" s="44">
        <v>16</v>
      </c>
      <c r="C399" s="28">
        <f t="shared" si="17"/>
        <v>9.2785896543725349E-2</v>
      </c>
    </row>
    <row r="400" spans="1:3">
      <c r="A400" s="199" t="s">
        <v>981</v>
      </c>
      <c r="B400" s="44">
        <v>15</v>
      </c>
      <c r="C400" s="28">
        <f t="shared" si="17"/>
        <v>8.6986778009742513E-2</v>
      </c>
    </row>
    <row r="401" spans="1:3">
      <c r="A401" s="199" t="s">
        <v>982</v>
      </c>
      <c r="B401" s="44">
        <v>19</v>
      </c>
      <c r="C401" s="28">
        <f t="shared" si="17"/>
        <v>0.11018325214567386</v>
      </c>
    </row>
    <row r="402" spans="1:3">
      <c r="A402" s="199" t="s">
        <v>983</v>
      </c>
      <c r="B402" s="44">
        <v>26</v>
      </c>
      <c r="C402" s="28">
        <f t="shared" si="17"/>
        <v>0.15077708188355371</v>
      </c>
    </row>
    <row r="403" spans="1:3">
      <c r="A403" s="199" t="s">
        <v>984</v>
      </c>
      <c r="B403" s="44">
        <v>19</v>
      </c>
      <c r="C403" s="28">
        <f t="shared" si="17"/>
        <v>0.11018325214567386</v>
      </c>
    </row>
    <row r="404" spans="1:3">
      <c r="A404" s="199" t="s">
        <v>985</v>
      </c>
      <c r="B404" s="44">
        <v>16</v>
      </c>
      <c r="C404" s="28">
        <f t="shared" si="17"/>
        <v>9.2785896543725349E-2</v>
      </c>
    </row>
    <row r="405" spans="1:3">
      <c r="A405" s="199" t="s">
        <v>986</v>
      </c>
      <c r="B405" s="44">
        <v>19</v>
      </c>
      <c r="C405" s="28">
        <f t="shared" si="17"/>
        <v>0.11018325214567386</v>
      </c>
    </row>
    <row r="406" spans="1:3">
      <c r="A406" s="199" t="s">
        <v>987</v>
      </c>
      <c r="B406" s="44">
        <v>18</v>
      </c>
      <c r="C406" s="28">
        <f t="shared" si="17"/>
        <v>0.10438413361169102</v>
      </c>
    </row>
    <row r="407" spans="1:3">
      <c r="A407" s="199" t="s">
        <v>988</v>
      </c>
      <c r="B407" s="44">
        <v>14</v>
      </c>
      <c r="C407" s="28">
        <f t="shared" si="17"/>
        <v>8.1187659475759691E-2</v>
      </c>
    </row>
    <row r="408" spans="1:3">
      <c r="A408" s="199" t="s">
        <v>989</v>
      </c>
      <c r="B408" s="44">
        <v>25</v>
      </c>
      <c r="C408" s="28">
        <f t="shared" si="17"/>
        <v>0.14497796334957086</v>
      </c>
    </row>
    <row r="409" spans="1:3">
      <c r="A409" s="199" t="s">
        <v>990</v>
      </c>
      <c r="B409" s="44">
        <v>24</v>
      </c>
      <c r="C409" s="28">
        <f t="shared" ref="C409:C410" si="18">IF(OR(B409=0,B409="X"),"",100*B409/B$8)</f>
        <v>0.13917884481558804</v>
      </c>
    </row>
    <row r="410" spans="1:3">
      <c r="A410" s="199" t="s">
        <v>991</v>
      </c>
      <c r="B410" s="44">
        <v>18</v>
      </c>
      <c r="C410" s="28">
        <f t="shared" si="18"/>
        <v>0.10438413361169102</v>
      </c>
    </row>
    <row r="411" spans="1:3">
      <c r="A411" s="199" t="s">
        <v>992</v>
      </c>
      <c r="B411" s="44">
        <v>17</v>
      </c>
      <c r="C411" s="28">
        <f>IF(OR(B411=0,B411="X"),"",100*B411/B$8)</f>
        <v>9.8585015077708185E-2</v>
      </c>
    </row>
    <row r="412" spans="1:3">
      <c r="A412" s="199" t="s">
        <v>993</v>
      </c>
      <c r="B412" s="44">
        <v>19</v>
      </c>
      <c r="C412" s="28">
        <f t="shared" ref="C412:C500" si="19">IF(OR(B412=0,B412="X"),"",100*B412/B$8)</f>
        <v>0.11018325214567386</v>
      </c>
    </row>
    <row r="413" spans="1:3">
      <c r="A413" s="199" t="s">
        <v>994</v>
      </c>
      <c r="B413" s="44">
        <v>24</v>
      </c>
      <c r="C413" s="28">
        <f t="shared" si="19"/>
        <v>0.13917884481558804</v>
      </c>
    </row>
    <row r="414" spans="1:3">
      <c r="A414" s="199" t="s">
        <v>995</v>
      </c>
      <c r="B414" s="44">
        <v>13</v>
      </c>
      <c r="C414" s="28">
        <f t="shared" si="19"/>
        <v>7.5388540941776855E-2</v>
      </c>
    </row>
    <row r="415" spans="1:3">
      <c r="A415" s="199" t="s">
        <v>996</v>
      </c>
      <c r="B415" s="44">
        <v>25</v>
      </c>
      <c r="C415" s="28">
        <f t="shared" si="19"/>
        <v>0.14497796334957086</v>
      </c>
    </row>
    <row r="416" spans="1:3">
      <c r="A416" s="199" t="s">
        <v>997</v>
      </c>
      <c r="B416" s="44">
        <v>18</v>
      </c>
      <c r="C416" s="28">
        <f t="shared" si="19"/>
        <v>0.10438413361169102</v>
      </c>
    </row>
    <row r="417" spans="1:3">
      <c r="A417" s="199" t="s">
        <v>998</v>
      </c>
      <c r="B417" s="44">
        <v>18</v>
      </c>
      <c r="C417" s="28">
        <f t="shared" si="19"/>
        <v>0.10438413361169102</v>
      </c>
    </row>
    <row r="418" spans="1:3">
      <c r="A418" s="199" t="s">
        <v>999</v>
      </c>
      <c r="B418" s="44">
        <v>16</v>
      </c>
      <c r="C418" s="28">
        <f t="shared" si="19"/>
        <v>9.2785896543725349E-2</v>
      </c>
    </row>
    <row r="419" spans="1:3">
      <c r="A419" s="199" t="s">
        <v>1000</v>
      </c>
      <c r="B419" s="44">
        <v>12</v>
      </c>
      <c r="C419" s="28">
        <f t="shared" si="19"/>
        <v>6.9589422407794019E-2</v>
      </c>
    </row>
    <row r="420" spans="1:3">
      <c r="A420" s="199" t="s">
        <v>1001</v>
      </c>
      <c r="B420" s="44">
        <v>13</v>
      </c>
      <c r="C420" s="28">
        <f t="shared" si="19"/>
        <v>7.5388540941776855E-2</v>
      </c>
    </row>
    <row r="421" spans="1:3">
      <c r="A421" s="199" t="s">
        <v>1002</v>
      </c>
      <c r="B421" s="44">
        <v>17</v>
      </c>
      <c r="C421" s="28">
        <f t="shared" si="19"/>
        <v>9.8585015077708185E-2</v>
      </c>
    </row>
    <row r="422" spans="1:3">
      <c r="A422" s="199" t="s">
        <v>1003</v>
      </c>
      <c r="B422" s="44">
        <v>11</v>
      </c>
      <c r="C422" s="28">
        <f t="shared" si="19"/>
        <v>6.3790303873811183E-2</v>
      </c>
    </row>
    <row r="423" spans="1:3">
      <c r="A423" s="199" t="s">
        <v>1004</v>
      </c>
      <c r="B423" s="44">
        <v>17</v>
      </c>
      <c r="C423" s="28">
        <f t="shared" si="19"/>
        <v>9.8585015077708185E-2</v>
      </c>
    </row>
    <row r="424" spans="1:3">
      <c r="A424" s="199" t="s">
        <v>1005</v>
      </c>
      <c r="B424" s="44">
        <v>11</v>
      </c>
      <c r="C424" s="28">
        <f t="shared" si="19"/>
        <v>6.3790303873811183E-2</v>
      </c>
    </row>
    <row r="425" spans="1:3">
      <c r="A425" s="199" t="s">
        <v>1006</v>
      </c>
      <c r="B425" s="44">
        <v>17</v>
      </c>
      <c r="C425" s="28">
        <f t="shared" si="19"/>
        <v>9.8585015077708185E-2</v>
      </c>
    </row>
    <row r="426" spans="1:3">
      <c r="A426" s="199" t="s">
        <v>1007</v>
      </c>
      <c r="B426" s="44">
        <v>20</v>
      </c>
      <c r="C426" s="28">
        <f t="shared" si="19"/>
        <v>0.11598237067965669</v>
      </c>
    </row>
    <row r="427" spans="1:3">
      <c r="A427" s="199" t="s">
        <v>1008</v>
      </c>
      <c r="B427" s="44">
        <v>16</v>
      </c>
      <c r="C427" s="28">
        <f t="shared" si="19"/>
        <v>9.2785896543725349E-2</v>
      </c>
    </row>
    <row r="428" spans="1:3">
      <c r="A428" s="199" t="s">
        <v>1009</v>
      </c>
      <c r="B428" s="44">
        <v>20</v>
      </c>
      <c r="C428" s="28">
        <f t="shared" si="19"/>
        <v>0.11598237067965669</v>
      </c>
    </row>
    <row r="429" spans="1:3">
      <c r="A429" s="199" t="s">
        <v>1010</v>
      </c>
      <c r="B429" s="44">
        <v>11</v>
      </c>
      <c r="C429" s="28">
        <f t="shared" si="19"/>
        <v>6.3790303873811183E-2</v>
      </c>
    </row>
    <row r="430" spans="1:3">
      <c r="A430" s="199" t="s">
        <v>1011</v>
      </c>
      <c r="B430" s="44">
        <v>15</v>
      </c>
      <c r="C430" s="28">
        <f t="shared" si="19"/>
        <v>8.6986778009742513E-2</v>
      </c>
    </row>
    <row r="431" spans="1:3">
      <c r="A431" s="199" t="s">
        <v>1012</v>
      </c>
      <c r="B431" s="44">
        <v>17</v>
      </c>
      <c r="C431" s="28">
        <f t="shared" si="19"/>
        <v>9.8585015077708185E-2</v>
      </c>
    </row>
    <row r="432" spans="1:3">
      <c r="A432" s="199" t="s">
        <v>1013</v>
      </c>
      <c r="B432" s="44">
        <v>21</v>
      </c>
      <c r="C432" s="28">
        <f t="shared" si="19"/>
        <v>0.12178148921363953</v>
      </c>
    </row>
    <row r="433" spans="1:3">
      <c r="A433" s="199" t="s">
        <v>1014</v>
      </c>
      <c r="B433" s="44">
        <v>14</v>
      </c>
      <c r="C433" s="28">
        <f t="shared" si="19"/>
        <v>8.1187659475759691E-2</v>
      </c>
    </row>
    <row r="434" spans="1:3">
      <c r="A434" s="199" t="s">
        <v>1015</v>
      </c>
      <c r="B434" s="44">
        <v>15</v>
      </c>
      <c r="C434" s="28">
        <f t="shared" si="19"/>
        <v>8.6986778009742513E-2</v>
      </c>
    </row>
    <row r="435" spans="1:3">
      <c r="A435" s="199" t="s">
        <v>1016</v>
      </c>
      <c r="B435" s="44">
        <v>9</v>
      </c>
      <c r="C435" s="28">
        <f t="shared" si="19"/>
        <v>5.2192066805845511E-2</v>
      </c>
    </row>
    <row r="436" spans="1:3">
      <c r="A436" s="199" t="s">
        <v>1017</v>
      </c>
      <c r="B436" s="44">
        <v>12</v>
      </c>
      <c r="C436" s="28">
        <f t="shared" si="19"/>
        <v>6.9589422407794019E-2</v>
      </c>
    </row>
    <row r="437" spans="1:3">
      <c r="A437" s="199" t="s">
        <v>1018</v>
      </c>
      <c r="B437" s="44">
        <v>7</v>
      </c>
      <c r="C437" s="28">
        <f t="shared" si="19"/>
        <v>4.0593829737879845E-2</v>
      </c>
    </row>
    <row r="438" spans="1:3">
      <c r="A438" s="199" t="s">
        <v>1019</v>
      </c>
      <c r="B438" s="44">
        <v>12</v>
      </c>
      <c r="C438" s="28">
        <f t="shared" si="19"/>
        <v>6.9589422407794019E-2</v>
      </c>
    </row>
    <row r="439" spans="1:3">
      <c r="A439" s="199" t="s">
        <v>1020</v>
      </c>
      <c r="B439" s="44">
        <v>13</v>
      </c>
      <c r="C439" s="28">
        <f t="shared" si="19"/>
        <v>7.5388540941776855E-2</v>
      </c>
    </row>
    <row r="440" spans="1:3">
      <c r="A440" s="199" t="s">
        <v>1021</v>
      </c>
      <c r="B440" s="44">
        <v>13</v>
      </c>
      <c r="C440" s="28">
        <f t="shared" si="19"/>
        <v>7.5388540941776855E-2</v>
      </c>
    </row>
    <row r="441" spans="1:3">
      <c r="A441" s="199" t="s">
        <v>1022</v>
      </c>
      <c r="B441" s="44">
        <v>14</v>
      </c>
      <c r="C441" s="28">
        <f t="shared" si="19"/>
        <v>8.1187659475759691E-2</v>
      </c>
    </row>
    <row r="442" spans="1:3">
      <c r="A442" s="199" t="s">
        <v>1023</v>
      </c>
      <c r="B442" s="44">
        <v>4</v>
      </c>
      <c r="C442" s="28">
        <f t="shared" si="19"/>
        <v>2.3196474135931337E-2</v>
      </c>
    </row>
    <row r="443" spans="1:3">
      <c r="A443" s="199" t="s">
        <v>1024</v>
      </c>
      <c r="B443" s="44">
        <v>9</v>
      </c>
      <c r="C443" s="28">
        <f t="shared" si="19"/>
        <v>5.2192066805845511E-2</v>
      </c>
    </row>
    <row r="444" spans="1:3">
      <c r="A444" s="199" t="s">
        <v>1025</v>
      </c>
      <c r="B444" s="44">
        <v>10</v>
      </c>
      <c r="C444" s="28">
        <f t="shared" si="19"/>
        <v>5.7991185339828347E-2</v>
      </c>
    </row>
    <row r="445" spans="1:3">
      <c r="A445" s="199" t="s">
        <v>1026</v>
      </c>
      <c r="B445" s="44">
        <v>9</v>
      </c>
      <c r="C445" s="28">
        <f t="shared" si="19"/>
        <v>5.2192066805845511E-2</v>
      </c>
    </row>
    <row r="446" spans="1:3">
      <c r="A446" s="199" t="s">
        <v>1027</v>
      </c>
      <c r="B446" s="44">
        <v>12</v>
      </c>
      <c r="C446" s="28">
        <f t="shared" si="19"/>
        <v>6.9589422407794019E-2</v>
      </c>
    </row>
    <row r="447" spans="1:3">
      <c r="A447" s="199" t="s">
        <v>1028</v>
      </c>
      <c r="B447" s="44">
        <v>4</v>
      </c>
      <c r="C447" s="28">
        <f t="shared" si="19"/>
        <v>2.3196474135931337E-2</v>
      </c>
    </row>
    <row r="448" spans="1:3">
      <c r="A448" s="199" t="s">
        <v>1029</v>
      </c>
      <c r="B448" s="44">
        <v>11</v>
      </c>
      <c r="C448" s="28">
        <f t="shared" si="19"/>
        <v>6.3790303873811183E-2</v>
      </c>
    </row>
    <row r="449" spans="1:3">
      <c r="A449" s="199" t="s">
        <v>1030</v>
      </c>
      <c r="B449" s="44">
        <v>5</v>
      </c>
      <c r="C449" s="28">
        <f t="shared" si="19"/>
        <v>2.8995592669914173E-2</v>
      </c>
    </row>
    <row r="450" spans="1:3">
      <c r="A450" s="199" t="s">
        <v>1031</v>
      </c>
      <c r="B450" s="44" t="s">
        <v>279</v>
      </c>
      <c r="C450" s="28" t="str">
        <f t="shared" si="19"/>
        <v/>
      </c>
    </row>
    <row r="451" spans="1:3">
      <c r="A451" s="199" t="s">
        <v>1032</v>
      </c>
      <c r="B451" s="44">
        <v>6</v>
      </c>
      <c r="C451" s="28">
        <f t="shared" si="19"/>
        <v>3.4794711203897009E-2</v>
      </c>
    </row>
    <row r="452" spans="1:3">
      <c r="A452" s="199" t="s">
        <v>1033</v>
      </c>
      <c r="B452" s="44">
        <v>8</v>
      </c>
      <c r="C452" s="28">
        <f t="shared" si="19"/>
        <v>4.6392948271862675E-2</v>
      </c>
    </row>
    <row r="453" spans="1:3">
      <c r="A453" s="199" t="s">
        <v>1034</v>
      </c>
      <c r="B453" s="44">
        <v>12</v>
      </c>
      <c r="C453" s="28">
        <f t="shared" si="19"/>
        <v>6.9589422407794019E-2</v>
      </c>
    </row>
    <row r="454" spans="1:3">
      <c r="A454" s="199" t="s">
        <v>1035</v>
      </c>
      <c r="B454" s="44" t="s">
        <v>279</v>
      </c>
      <c r="C454" s="28" t="str">
        <f t="shared" si="19"/>
        <v/>
      </c>
    </row>
    <row r="455" spans="1:3">
      <c r="A455" s="199" t="s">
        <v>1036</v>
      </c>
      <c r="B455" s="44" t="s">
        <v>279</v>
      </c>
      <c r="C455" s="28" t="str">
        <f t="shared" si="19"/>
        <v/>
      </c>
    </row>
    <row r="456" spans="1:3">
      <c r="A456" s="199" t="s">
        <v>1037</v>
      </c>
      <c r="B456" s="44">
        <v>6</v>
      </c>
      <c r="C456" s="28">
        <f t="shared" si="19"/>
        <v>3.4794711203897009E-2</v>
      </c>
    </row>
    <row r="457" spans="1:3">
      <c r="A457" s="199" t="s">
        <v>1038</v>
      </c>
      <c r="B457" s="44">
        <v>7</v>
      </c>
      <c r="C457" s="28">
        <f t="shared" si="19"/>
        <v>4.0593829737879845E-2</v>
      </c>
    </row>
    <row r="458" spans="1:3">
      <c r="A458" s="199" t="s">
        <v>1039</v>
      </c>
      <c r="B458" s="44">
        <v>7</v>
      </c>
      <c r="C458" s="28">
        <f t="shared" si="19"/>
        <v>4.0593829737879845E-2</v>
      </c>
    </row>
    <row r="459" spans="1:3">
      <c r="A459" s="199" t="s">
        <v>1040</v>
      </c>
      <c r="B459" s="44">
        <v>6</v>
      </c>
      <c r="C459" s="28">
        <f t="shared" si="19"/>
        <v>3.4794711203897009E-2</v>
      </c>
    </row>
    <row r="460" spans="1:3">
      <c r="A460" s="199" t="s">
        <v>1041</v>
      </c>
      <c r="B460" s="44" t="s">
        <v>279</v>
      </c>
      <c r="C460" s="28" t="str">
        <f t="shared" si="19"/>
        <v/>
      </c>
    </row>
    <row r="461" spans="1:3">
      <c r="A461" s="199" t="s">
        <v>1042</v>
      </c>
      <c r="B461" s="44" t="s">
        <v>279</v>
      </c>
      <c r="C461" s="28" t="str">
        <f t="shared" si="19"/>
        <v/>
      </c>
    </row>
    <row r="462" spans="1:3">
      <c r="A462" s="199" t="s">
        <v>1043</v>
      </c>
      <c r="B462" s="44" t="s">
        <v>279</v>
      </c>
      <c r="C462" s="28" t="str">
        <f t="shared" si="19"/>
        <v/>
      </c>
    </row>
    <row r="463" spans="1:3">
      <c r="A463" s="199" t="s">
        <v>1044</v>
      </c>
      <c r="B463" s="44" t="s">
        <v>279</v>
      </c>
      <c r="C463" s="28" t="str">
        <f t="shared" si="19"/>
        <v/>
      </c>
    </row>
    <row r="464" spans="1:3">
      <c r="A464" s="199" t="s">
        <v>1045</v>
      </c>
      <c r="B464" s="44">
        <v>4</v>
      </c>
      <c r="C464" s="28">
        <f t="shared" si="19"/>
        <v>2.3196474135931337E-2</v>
      </c>
    </row>
    <row r="465" spans="1:3">
      <c r="A465" s="199" t="s">
        <v>1046</v>
      </c>
      <c r="B465" s="44">
        <v>4</v>
      </c>
      <c r="C465" s="28">
        <f t="shared" si="19"/>
        <v>2.3196474135931337E-2</v>
      </c>
    </row>
    <row r="466" spans="1:3">
      <c r="A466" s="199" t="s">
        <v>1047</v>
      </c>
      <c r="B466" s="44">
        <v>0</v>
      </c>
      <c r="C466" s="28" t="str">
        <f t="shared" si="19"/>
        <v/>
      </c>
    </row>
    <row r="467" spans="1:3">
      <c r="A467" s="199" t="s">
        <v>1048</v>
      </c>
      <c r="B467" s="44">
        <v>7</v>
      </c>
      <c r="C467" s="28">
        <f t="shared" si="19"/>
        <v>4.0593829737879845E-2</v>
      </c>
    </row>
    <row r="468" spans="1:3">
      <c r="A468" s="199" t="s">
        <v>1049</v>
      </c>
      <c r="B468" s="44">
        <v>4</v>
      </c>
      <c r="C468" s="28">
        <f t="shared" si="19"/>
        <v>2.3196474135931337E-2</v>
      </c>
    </row>
    <row r="469" spans="1:3">
      <c r="A469" s="199" t="s">
        <v>1050</v>
      </c>
      <c r="B469" s="44" t="s">
        <v>279</v>
      </c>
      <c r="C469" s="28" t="str">
        <f t="shared" si="19"/>
        <v/>
      </c>
    </row>
    <row r="470" spans="1:3">
      <c r="A470" s="199" t="s">
        <v>1051</v>
      </c>
      <c r="B470" s="44" t="s">
        <v>279</v>
      </c>
      <c r="C470" s="28" t="str">
        <f t="shared" si="19"/>
        <v/>
      </c>
    </row>
    <row r="471" spans="1:3">
      <c r="A471" s="199" t="s">
        <v>1052</v>
      </c>
      <c r="B471" s="44">
        <v>5</v>
      </c>
      <c r="C471" s="28">
        <f t="shared" si="19"/>
        <v>2.8995592669914173E-2</v>
      </c>
    </row>
    <row r="472" spans="1:3">
      <c r="A472" s="199" t="s">
        <v>1053</v>
      </c>
      <c r="B472" s="44" t="s">
        <v>279</v>
      </c>
      <c r="C472" s="28" t="str">
        <f t="shared" si="19"/>
        <v/>
      </c>
    </row>
    <row r="473" spans="1:3">
      <c r="A473" s="199" t="s">
        <v>1054</v>
      </c>
      <c r="B473" s="44">
        <v>4</v>
      </c>
      <c r="C473" s="28">
        <f t="shared" si="19"/>
        <v>2.3196474135931337E-2</v>
      </c>
    </row>
    <row r="474" spans="1:3">
      <c r="A474" s="199" t="s">
        <v>1055</v>
      </c>
      <c r="B474" s="44" t="s">
        <v>279</v>
      </c>
      <c r="C474" s="28" t="str">
        <f t="shared" si="19"/>
        <v/>
      </c>
    </row>
    <row r="475" spans="1:3">
      <c r="A475" s="199" t="s">
        <v>1056</v>
      </c>
      <c r="B475" s="44" t="s">
        <v>279</v>
      </c>
      <c r="C475" s="28" t="str">
        <f t="shared" si="19"/>
        <v/>
      </c>
    </row>
    <row r="476" spans="1:3">
      <c r="A476" s="199" t="s">
        <v>1057</v>
      </c>
      <c r="B476" s="44" t="s">
        <v>279</v>
      </c>
      <c r="C476" s="28" t="str">
        <f t="shared" si="19"/>
        <v/>
      </c>
    </row>
    <row r="477" spans="1:3">
      <c r="A477" s="199" t="s">
        <v>1058</v>
      </c>
      <c r="B477" s="44">
        <v>5</v>
      </c>
      <c r="C477" s="28">
        <f t="shared" si="19"/>
        <v>2.8995592669914173E-2</v>
      </c>
    </row>
    <row r="478" spans="1:3">
      <c r="A478" s="199" t="s">
        <v>1059</v>
      </c>
      <c r="B478" s="44" t="s">
        <v>279</v>
      </c>
      <c r="C478" s="28" t="str">
        <f t="shared" si="19"/>
        <v/>
      </c>
    </row>
    <row r="479" spans="1:3">
      <c r="A479" s="199" t="s">
        <v>1060</v>
      </c>
      <c r="B479" s="44" t="s">
        <v>279</v>
      </c>
      <c r="C479" s="28" t="str">
        <f t="shared" si="19"/>
        <v/>
      </c>
    </row>
    <row r="480" spans="1:3">
      <c r="A480" s="199" t="s">
        <v>1061</v>
      </c>
      <c r="B480" s="44">
        <v>0</v>
      </c>
      <c r="C480" s="28" t="str">
        <f t="shared" si="19"/>
        <v/>
      </c>
    </row>
    <row r="481" spans="1:3">
      <c r="A481" s="199" t="s">
        <v>1062</v>
      </c>
      <c r="B481" s="44" t="s">
        <v>279</v>
      </c>
      <c r="C481" s="28" t="str">
        <f t="shared" si="19"/>
        <v/>
      </c>
    </row>
    <row r="482" spans="1:3">
      <c r="A482" s="199" t="s">
        <v>1063</v>
      </c>
      <c r="B482" s="44" t="s">
        <v>279</v>
      </c>
      <c r="C482" s="28" t="str">
        <f t="shared" si="19"/>
        <v/>
      </c>
    </row>
    <row r="483" spans="1:3">
      <c r="A483" s="199" t="s">
        <v>1064</v>
      </c>
      <c r="B483" s="44" t="s">
        <v>279</v>
      </c>
      <c r="C483" s="28" t="str">
        <f t="shared" si="19"/>
        <v/>
      </c>
    </row>
    <row r="484" spans="1:3">
      <c r="A484" s="199" t="s">
        <v>1065</v>
      </c>
      <c r="B484" s="44" t="s">
        <v>279</v>
      </c>
      <c r="C484" s="28" t="str">
        <f t="shared" si="19"/>
        <v/>
      </c>
    </row>
    <row r="485" spans="1:3">
      <c r="A485" s="199" t="s">
        <v>1066</v>
      </c>
      <c r="B485" s="44">
        <v>0</v>
      </c>
      <c r="C485" s="28" t="str">
        <f t="shared" si="19"/>
        <v/>
      </c>
    </row>
    <row r="486" spans="1:3">
      <c r="A486" s="199" t="s">
        <v>1067</v>
      </c>
      <c r="B486" s="44" t="s">
        <v>279</v>
      </c>
      <c r="C486" s="28" t="str">
        <f t="shared" si="19"/>
        <v/>
      </c>
    </row>
    <row r="487" spans="1:3">
      <c r="A487" s="199" t="s">
        <v>1068</v>
      </c>
      <c r="B487" s="44" t="s">
        <v>279</v>
      </c>
      <c r="C487" s="28" t="str">
        <f t="shared" si="19"/>
        <v/>
      </c>
    </row>
    <row r="488" spans="1:3">
      <c r="A488" s="199" t="s">
        <v>1069</v>
      </c>
      <c r="B488" s="44" t="s">
        <v>279</v>
      </c>
      <c r="C488" s="28" t="str">
        <f t="shared" si="19"/>
        <v/>
      </c>
    </row>
    <row r="489" spans="1:3">
      <c r="A489" s="199" t="s">
        <v>1070</v>
      </c>
      <c r="B489" s="44">
        <v>0</v>
      </c>
      <c r="C489" s="28" t="str">
        <f t="shared" si="19"/>
        <v/>
      </c>
    </row>
    <row r="490" spans="1:3">
      <c r="A490" s="199" t="s">
        <v>1071</v>
      </c>
      <c r="B490" s="44" t="s">
        <v>279</v>
      </c>
      <c r="C490" s="28" t="str">
        <f t="shared" si="19"/>
        <v/>
      </c>
    </row>
    <row r="491" spans="1:3">
      <c r="A491" s="199" t="s">
        <v>1072</v>
      </c>
      <c r="B491" s="44">
        <v>0</v>
      </c>
      <c r="C491" s="28" t="str">
        <f t="shared" si="19"/>
        <v/>
      </c>
    </row>
    <row r="492" spans="1:3">
      <c r="A492" s="199" t="s">
        <v>1073</v>
      </c>
      <c r="B492" s="44">
        <v>0</v>
      </c>
      <c r="C492" s="28" t="str">
        <f t="shared" si="19"/>
        <v/>
      </c>
    </row>
    <row r="493" spans="1:3">
      <c r="A493" s="199" t="s">
        <v>1074</v>
      </c>
      <c r="B493" s="44">
        <v>0</v>
      </c>
      <c r="C493" s="28" t="str">
        <f t="shared" si="19"/>
        <v/>
      </c>
    </row>
    <row r="494" spans="1:3">
      <c r="A494" s="199" t="s">
        <v>1075</v>
      </c>
      <c r="B494" s="44" t="s">
        <v>279</v>
      </c>
      <c r="C494" s="28" t="str">
        <f t="shared" si="19"/>
        <v/>
      </c>
    </row>
    <row r="495" spans="1:3">
      <c r="A495" s="199" t="s">
        <v>1076</v>
      </c>
      <c r="B495" s="44" t="s">
        <v>279</v>
      </c>
      <c r="C495" s="28" t="str">
        <f t="shared" si="19"/>
        <v/>
      </c>
    </row>
    <row r="496" spans="1:3">
      <c r="A496" s="199" t="s">
        <v>1077</v>
      </c>
      <c r="B496" s="44">
        <v>0</v>
      </c>
      <c r="C496" s="28" t="str">
        <f t="shared" si="19"/>
        <v/>
      </c>
    </row>
    <row r="497" spans="1:3">
      <c r="A497" s="199" t="s">
        <v>1078</v>
      </c>
      <c r="B497" s="44">
        <v>0</v>
      </c>
      <c r="C497" s="28" t="str">
        <f t="shared" si="19"/>
        <v/>
      </c>
    </row>
    <row r="498" spans="1:3">
      <c r="A498" s="199" t="s">
        <v>1079</v>
      </c>
      <c r="B498" s="44" t="s">
        <v>279</v>
      </c>
      <c r="C498" s="28" t="str">
        <f t="shared" si="19"/>
        <v/>
      </c>
    </row>
    <row r="499" spans="1:3">
      <c r="A499" s="199" t="s">
        <v>1080</v>
      </c>
      <c r="B499" s="44">
        <v>0</v>
      </c>
      <c r="C499" s="28" t="str">
        <f t="shared" si="19"/>
        <v/>
      </c>
    </row>
    <row r="500" spans="1:3">
      <c r="A500" s="199" t="s">
        <v>1081</v>
      </c>
      <c r="B500" s="44" t="s">
        <v>279</v>
      </c>
      <c r="C500" s="28" t="str">
        <f t="shared" si="19"/>
        <v/>
      </c>
    </row>
    <row r="501" spans="1:3">
      <c r="A501" s="199" t="s">
        <v>1082</v>
      </c>
      <c r="B501" s="44">
        <v>4</v>
      </c>
      <c r="C501" s="28">
        <f t="shared" ref="C501:C575" si="20">IF(OR(B501=0,B501="X"),"",100*B501/B$8)</f>
        <v>2.3196474135931337E-2</v>
      </c>
    </row>
    <row r="502" spans="1:3">
      <c r="A502" s="199" t="s">
        <v>1083</v>
      </c>
      <c r="B502" s="44" t="s">
        <v>279</v>
      </c>
      <c r="C502" s="28" t="str">
        <f t="shared" si="20"/>
        <v/>
      </c>
    </row>
    <row r="503" spans="1:3">
      <c r="A503" s="199" t="s">
        <v>1084</v>
      </c>
      <c r="B503" s="44">
        <v>0</v>
      </c>
      <c r="C503" s="28" t="str">
        <f t="shared" si="20"/>
        <v/>
      </c>
    </row>
    <row r="504" spans="1:3">
      <c r="A504" s="199" t="s">
        <v>1085</v>
      </c>
      <c r="B504" s="44" t="s">
        <v>279</v>
      </c>
      <c r="C504" s="28" t="str">
        <f t="shared" si="20"/>
        <v/>
      </c>
    </row>
    <row r="505" spans="1:3">
      <c r="A505" s="199" t="s">
        <v>1086</v>
      </c>
      <c r="B505" s="44" t="s">
        <v>279</v>
      </c>
      <c r="C505" s="28" t="str">
        <f t="shared" si="20"/>
        <v/>
      </c>
    </row>
    <row r="506" spans="1:3">
      <c r="A506" s="199" t="s">
        <v>1087</v>
      </c>
      <c r="B506" s="44" t="s">
        <v>279</v>
      </c>
      <c r="C506" s="28" t="str">
        <f t="shared" si="20"/>
        <v/>
      </c>
    </row>
    <row r="507" spans="1:3">
      <c r="A507" s="199" t="s">
        <v>1088</v>
      </c>
      <c r="B507" s="44" t="s">
        <v>279</v>
      </c>
      <c r="C507" s="28" t="str">
        <f t="shared" si="20"/>
        <v/>
      </c>
    </row>
    <row r="508" spans="1:3">
      <c r="A508" s="199" t="s">
        <v>1089</v>
      </c>
      <c r="B508" s="44" t="s">
        <v>279</v>
      </c>
      <c r="C508" s="28" t="str">
        <f t="shared" si="20"/>
        <v/>
      </c>
    </row>
    <row r="509" spans="1:3">
      <c r="A509" s="199" t="s">
        <v>1090</v>
      </c>
      <c r="B509" s="44">
        <v>0</v>
      </c>
      <c r="C509" s="28" t="str">
        <f t="shared" si="20"/>
        <v/>
      </c>
    </row>
    <row r="510" spans="1:3">
      <c r="A510" s="199" t="s">
        <v>1091</v>
      </c>
      <c r="B510" s="44" t="s">
        <v>279</v>
      </c>
      <c r="C510" s="28" t="str">
        <f t="shared" si="20"/>
        <v/>
      </c>
    </row>
    <row r="511" spans="1:3">
      <c r="A511" s="199" t="s">
        <v>1092</v>
      </c>
      <c r="B511" s="44">
        <v>0</v>
      </c>
      <c r="C511" s="28" t="str">
        <f t="shared" si="20"/>
        <v/>
      </c>
    </row>
    <row r="512" spans="1:3">
      <c r="A512" s="199" t="s">
        <v>1093</v>
      </c>
      <c r="B512" s="44" t="s">
        <v>279</v>
      </c>
      <c r="C512" s="28" t="str">
        <f t="shared" si="20"/>
        <v/>
      </c>
    </row>
    <row r="513" spans="1:3">
      <c r="A513" s="199" t="s">
        <v>1094</v>
      </c>
      <c r="B513" s="44" t="s">
        <v>279</v>
      </c>
      <c r="C513" s="28" t="str">
        <f t="shared" si="20"/>
        <v/>
      </c>
    </row>
    <row r="514" spans="1:3">
      <c r="A514" s="199" t="s">
        <v>1095</v>
      </c>
      <c r="B514" s="44" t="s">
        <v>279</v>
      </c>
      <c r="C514" s="28" t="str">
        <f t="shared" si="20"/>
        <v/>
      </c>
    </row>
    <row r="515" spans="1:3">
      <c r="A515" s="199" t="s">
        <v>1096</v>
      </c>
      <c r="B515" s="44" t="s">
        <v>279</v>
      </c>
      <c r="C515" s="28" t="str">
        <f t="shared" si="20"/>
        <v/>
      </c>
    </row>
    <row r="516" spans="1:3">
      <c r="A516" s="199" t="s">
        <v>1097</v>
      </c>
      <c r="B516" s="44">
        <v>0</v>
      </c>
      <c r="C516" s="28" t="str">
        <f t="shared" si="20"/>
        <v/>
      </c>
    </row>
    <row r="517" spans="1:3">
      <c r="A517" s="199" t="s">
        <v>1098</v>
      </c>
      <c r="B517" s="44" t="s">
        <v>279</v>
      </c>
      <c r="C517" s="28" t="str">
        <f t="shared" si="20"/>
        <v/>
      </c>
    </row>
    <row r="518" spans="1:3">
      <c r="A518" s="199" t="s">
        <v>1099</v>
      </c>
      <c r="B518" s="44" t="s">
        <v>279</v>
      </c>
      <c r="C518" s="28" t="str">
        <f t="shared" si="20"/>
        <v/>
      </c>
    </row>
    <row r="519" spans="1:3">
      <c r="A519" s="199" t="s">
        <v>1100</v>
      </c>
      <c r="B519" s="44">
        <v>0</v>
      </c>
      <c r="C519" s="28" t="str">
        <f t="shared" si="20"/>
        <v/>
      </c>
    </row>
    <row r="520" spans="1:3">
      <c r="A520" s="199" t="s">
        <v>1101</v>
      </c>
      <c r="B520" s="44" t="s">
        <v>279</v>
      </c>
      <c r="C520" s="28" t="str">
        <f t="shared" si="20"/>
        <v/>
      </c>
    </row>
    <row r="521" spans="1:3">
      <c r="A521" s="199" t="s">
        <v>1102</v>
      </c>
      <c r="B521" s="44" t="s">
        <v>279</v>
      </c>
      <c r="C521" s="28" t="str">
        <f t="shared" si="20"/>
        <v/>
      </c>
    </row>
    <row r="522" spans="1:3">
      <c r="A522" s="199" t="s">
        <v>1103</v>
      </c>
      <c r="B522" s="44" t="s">
        <v>279</v>
      </c>
      <c r="C522" s="28" t="str">
        <f t="shared" si="20"/>
        <v/>
      </c>
    </row>
    <row r="523" spans="1:3">
      <c r="A523" s="199" t="s">
        <v>1104</v>
      </c>
      <c r="B523" s="44" t="s">
        <v>279</v>
      </c>
      <c r="C523" s="28" t="str">
        <f t="shared" si="20"/>
        <v/>
      </c>
    </row>
    <row r="524" spans="1:3">
      <c r="A524" s="199" t="s">
        <v>1105</v>
      </c>
      <c r="B524" s="44" t="s">
        <v>279</v>
      </c>
      <c r="C524" s="28" t="str">
        <f t="shared" si="20"/>
        <v/>
      </c>
    </row>
    <row r="525" spans="1:3">
      <c r="A525" s="199" t="s">
        <v>1106</v>
      </c>
      <c r="B525" s="44" t="s">
        <v>279</v>
      </c>
      <c r="C525" s="28" t="str">
        <f t="shared" si="20"/>
        <v/>
      </c>
    </row>
    <row r="526" spans="1:3">
      <c r="A526" s="199" t="s">
        <v>1107</v>
      </c>
      <c r="B526" s="44">
        <v>0</v>
      </c>
      <c r="C526" s="28" t="str">
        <f t="shared" si="20"/>
        <v/>
      </c>
    </row>
    <row r="527" spans="1:3">
      <c r="A527" s="199" t="s">
        <v>1108</v>
      </c>
      <c r="B527" s="44" t="s">
        <v>279</v>
      </c>
      <c r="C527" s="28" t="str">
        <f t="shared" si="20"/>
        <v/>
      </c>
    </row>
    <row r="528" spans="1:3">
      <c r="A528" s="199" t="s">
        <v>1109</v>
      </c>
      <c r="B528" s="44" t="s">
        <v>279</v>
      </c>
      <c r="C528" s="28" t="str">
        <f t="shared" si="20"/>
        <v/>
      </c>
    </row>
    <row r="529" spans="1:3">
      <c r="A529" s="199" t="s">
        <v>1110</v>
      </c>
      <c r="B529" s="44" t="s">
        <v>279</v>
      </c>
      <c r="C529" s="28" t="str">
        <f t="shared" si="20"/>
        <v/>
      </c>
    </row>
    <row r="530" spans="1:3">
      <c r="A530" s="199" t="s">
        <v>1111</v>
      </c>
      <c r="B530" s="44" t="s">
        <v>279</v>
      </c>
      <c r="C530" s="28" t="str">
        <f t="shared" si="20"/>
        <v/>
      </c>
    </row>
    <row r="531" spans="1:3">
      <c r="A531" s="199" t="s">
        <v>1112</v>
      </c>
      <c r="B531" s="44" t="s">
        <v>279</v>
      </c>
      <c r="C531" s="28" t="str">
        <f t="shared" si="20"/>
        <v/>
      </c>
    </row>
    <row r="532" spans="1:3">
      <c r="A532" s="199" t="s">
        <v>1113</v>
      </c>
      <c r="B532" s="44" t="s">
        <v>279</v>
      </c>
      <c r="C532" s="28" t="str">
        <f t="shared" si="20"/>
        <v/>
      </c>
    </row>
    <row r="533" spans="1:3">
      <c r="A533" s="199" t="s">
        <v>1114</v>
      </c>
      <c r="B533" s="44">
        <v>6</v>
      </c>
      <c r="C533" s="28">
        <f t="shared" si="20"/>
        <v>3.4794711203897009E-2</v>
      </c>
    </row>
    <row r="534" spans="1:3">
      <c r="A534" s="199" t="s">
        <v>1115</v>
      </c>
      <c r="B534" s="44" t="s">
        <v>279</v>
      </c>
      <c r="C534" s="28" t="str">
        <f t="shared" si="20"/>
        <v/>
      </c>
    </row>
    <row r="535" spans="1:3">
      <c r="A535" s="199" t="s">
        <v>1116</v>
      </c>
      <c r="B535" s="44" t="s">
        <v>279</v>
      </c>
      <c r="C535" s="28" t="str">
        <f t="shared" si="20"/>
        <v/>
      </c>
    </row>
    <row r="536" spans="1:3">
      <c r="A536" s="199" t="s">
        <v>1117</v>
      </c>
      <c r="B536" s="44" t="s">
        <v>279</v>
      </c>
      <c r="C536" s="28" t="str">
        <f t="shared" si="20"/>
        <v/>
      </c>
    </row>
    <row r="537" spans="1:3">
      <c r="A537" s="199" t="s">
        <v>1118</v>
      </c>
      <c r="B537" s="44">
        <v>0</v>
      </c>
      <c r="C537" s="28" t="str">
        <f t="shared" si="20"/>
        <v/>
      </c>
    </row>
    <row r="538" spans="1:3">
      <c r="A538" s="199" t="s">
        <v>1119</v>
      </c>
      <c r="B538" s="44">
        <v>0</v>
      </c>
      <c r="C538" s="28" t="str">
        <f t="shared" si="20"/>
        <v/>
      </c>
    </row>
    <row r="539" spans="1:3">
      <c r="A539" s="199" t="s">
        <v>1120</v>
      </c>
      <c r="B539" s="44">
        <v>5</v>
      </c>
      <c r="C539" s="28">
        <f t="shared" si="20"/>
        <v>2.8995592669914173E-2</v>
      </c>
    </row>
    <row r="540" spans="1:3">
      <c r="A540" s="199" t="s">
        <v>1121</v>
      </c>
      <c r="B540" s="44" t="s">
        <v>279</v>
      </c>
      <c r="C540" s="28" t="str">
        <f t="shared" si="20"/>
        <v/>
      </c>
    </row>
    <row r="541" spans="1:3">
      <c r="A541" s="199" t="s">
        <v>1122</v>
      </c>
      <c r="B541" s="44" t="s">
        <v>279</v>
      </c>
      <c r="C541" s="28" t="str">
        <f t="shared" si="20"/>
        <v/>
      </c>
    </row>
    <row r="542" spans="1:3">
      <c r="A542" s="199" t="s">
        <v>1123</v>
      </c>
      <c r="B542" s="44" t="s">
        <v>279</v>
      </c>
      <c r="C542" s="28" t="str">
        <f t="shared" si="20"/>
        <v/>
      </c>
    </row>
    <row r="543" spans="1:3">
      <c r="A543" s="199" t="s">
        <v>1124</v>
      </c>
      <c r="B543" s="44">
        <v>5</v>
      </c>
      <c r="C543" s="28">
        <f t="shared" si="20"/>
        <v>2.8995592669914173E-2</v>
      </c>
    </row>
    <row r="544" spans="1:3">
      <c r="A544" s="199" t="s">
        <v>1125</v>
      </c>
      <c r="B544" s="44">
        <v>4</v>
      </c>
      <c r="C544" s="28">
        <f t="shared" si="20"/>
        <v>2.3196474135931337E-2</v>
      </c>
    </row>
    <row r="545" spans="1:3">
      <c r="A545" s="199" t="s">
        <v>1126</v>
      </c>
      <c r="B545" s="44">
        <v>5</v>
      </c>
      <c r="C545" s="28">
        <f t="shared" si="20"/>
        <v>2.8995592669914173E-2</v>
      </c>
    </row>
    <row r="546" spans="1:3">
      <c r="A546" s="199" t="s">
        <v>1127</v>
      </c>
      <c r="B546" s="44">
        <v>7</v>
      </c>
      <c r="C546" s="28">
        <f t="shared" si="20"/>
        <v>4.0593829737879845E-2</v>
      </c>
    </row>
    <row r="547" spans="1:3">
      <c r="A547" s="199" t="s">
        <v>1128</v>
      </c>
      <c r="B547" s="44" t="s">
        <v>279</v>
      </c>
      <c r="C547" s="28" t="str">
        <f t="shared" si="20"/>
        <v/>
      </c>
    </row>
    <row r="548" spans="1:3">
      <c r="A548" s="199" t="s">
        <v>1129</v>
      </c>
      <c r="B548" s="44">
        <v>5</v>
      </c>
      <c r="C548" s="28">
        <f t="shared" si="20"/>
        <v>2.8995592669914173E-2</v>
      </c>
    </row>
    <row r="549" spans="1:3">
      <c r="A549" s="199" t="s">
        <v>1130</v>
      </c>
      <c r="B549" s="44">
        <v>7</v>
      </c>
      <c r="C549" s="28">
        <f t="shared" si="20"/>
        <v>4.0593829737879845E-2</v>
      </c>
    </row>
    <row r="550" spans="1:3">
      <c r="A550" s="199" t="s">
        <v>1131</v>
      </c>
      <c r="B550" s="44">
        <v>5</v>
      </c>
      <c r="C550" s="28">
        <f t="shared" si="20"/>
        <v>2.8995592669914173E-2</v>
      </c>
    </row>
    <row r="551" spans="1:3">
      <c r="A551" s="199" t="s">
        <v>1132</v>
      </c>
      <c r="B551" s="44">
        <v>8</v>
      </c>
      <c r="C551" s="28">
        <f t="shared" si="20"/>
        <v>4.6392948271862675E-2</v>
      </c>
    </row>
    <row r="552" spans="1:3">
      <c r="A552" s="199" t="s">
        <v>1133</v>
      </c>
      <c r="B552" s="44">
        <v>4</v>
      </c>
      <c r="C552" s="28">
        <f t="shared" si="20"/>
        <v>2.3196474135931337E-2</v>
      </c>
    </row>
    <row r="553" spans="1:3">
      <c r="A553" s="199" t="s">
        <v>1134</v>
      </c>
      <c r="B553" s="44">
        <v>8</v>
      </c>
      <c r="C553" s="28">
        <f t="shared" si="20"/>
        <v>4.6392948271862675E-2</v>
      </c>
    </row>
    <row r="554" spans="1:3">
      <c r="A554" s="199" t="s">
        <v>1135</v>
      </c>
      <c r="B554" s="44">
        <v>7</v>
      </c>
      <c r="C554" s="28">
        <f t="shared" si="20"/>
        <v>4.0593829737879845E-2</v>
      </c>
    </row>
    <row r="555" spans="1:3">
      <c r="A555" s="199" t="s">
        <v>1136</v>
      </c>
      <c r="B555" s="44">
        <v>7</v>
      </c>
      <c r="C555" s="28">
        <f t="shared" si="20"/>
        <v>4.0593829737879845E-2</v>
      </c>
    </row>
    <row r="556" spans="1:3">
      <c r="A556" s="199" t="s">
        <v>1137</v>
      </c>
      <c r="B556" s="44">
        <v>8</v>
      </c>
      <c r="C556" s="28">
        <f t="shared" si="20"/>
        <v>4.6392948271862675E-2</v>
      </c>
    </row>
    <row r="557" spans="1:3">
      <c r="A557" s="199" t="s">
        <v>1138</v>
      </c>
      <c r="B557" s="44">
        <v>10</v>
      </c>
      <c r="C557" s="28">
        <f t="shared" si="20"/>
        <v>5.7991185339828347E-2</v>
      </c>
    </row>
    <row r="558" spans="1:3">
      <c r="A558" s="199" t="s">
        <v>1139</v>
      </c>
      <c r="B558" s="44">
        <v>6</v>
      </c>
      <c r="C558" s="28">
        <f t="shared" si="20"/>
        <v>3.4794711203897009E-2</v>
      </c>
    </row>
    <row r="559" spans="1:3">
      <c r="A559" s="199" t="s">
        <v>1140</v>
      </c>
      <c r="B559" s="44">
        <v>4</v>
      </c>
      <c r="C559" s="28">
        <f t="shared" si="20"/>
        <v>2.3196474135931337E-2</v>
      </c>
    </row>
    <row r="560" spans="1:3">
      <c r="A560" s="199" t="s">
        <v>1141</v>
      </c>
      <c r="B560" s="44">
        <v>6</v>
      </c>
      <c r="C560" s="28">
        <f t="shared" si="20"/>
        <v>3.4794711203897009E-2</v>
      </c>
    </row>
    <row r="561" spans="1:3">
      <c r="A561" s="199" t="s">
        <v>1142</v>
      </c>
      <c r="B561" s="44" t="s">
        <v>279</v>
      </c>
      <c r="C561" s="28" t="str">
        <f t="shared" si="20"/>
        <v/>
      </c>
    </row>
    <row r="562" spans="1:3">
      <c r="A562" s="199" t="s">
        <v>1143</v>
      </c>
      <c r="B562" s="44">
        <v>5</v>
      </c>
      <c r="C562" s="28">
        <f t="shared" si="20"/>
        <v>2.8995592669914173E-2</v>
      </c>
    </row>
    <row r="563" spans="1:3">
      <c r="A563" s="199" t="s">
        <v>1144</v>
      </c>
      <c r="B563" s="44">
        <v>9</v>
      </c>
      <c r="C563" s="28">
        <f t="shared" si="20"/>
        <v>5.2192066805845511E-2</v>
      </c>
    </row>
    <row r="564" spans="1:3">
      <c r="A564" s="199" t="s">
        <v>1145</v>
      </c>
      <c r="B564" s="44">
        <v>6</v>
      </c>
      <c r="C564" s="28">
        <f t="shared" si="20"/>
        <v>3.4794711203897009E-2</v>
      </c>
    </row>
    <row r="565" spans="1:3">
      <c r="A565" s="199" t="s">
        <v>1146</v>
      </c>
      <c r="B565" s="44">
        <v>7</v>
      </c>
      <c r="C565" s="28">
        <f t="shared" si="20"/>
        <v>4.0593829737879845E-2</v>
      </c>
    </row>
    <row r="566" spans="1:3">
      <c r="A566" s="199" t="s">
        <v>1147</v>
      </c>
      <c r="B566" s="44" t="s">
        <v>279</v>
      </c>
      <c r="C566" s="28" t="str">
        <f t="shared" si="20"/>
        <v/>
      </c>
    </row>
    <row r="567" spans="1:3">
      <c r="A567" s="199" t="s">
        <v>1148</v>
      </c>
      <c r="B567" s="44">
        <v>6</v>
      </c>
      <c r="C567" s="28">
        <f t="shared" si="20"/>
        <v>3.4794711203897009E-2</v>
      </c>
    </row>
    <row r="568" spans="1:3">
      <c r="A568" s="199" t="s">
        <v>1149</v>
      </c>
      <c r="B568" s="44">
        <v>6</v>
      </c>
      <c r="C568" s="28">
        <f t="shared" si="20"/>
        <v>3.4794711203897009E-2</v>
      </c>
    </row>
    <row r="569" spans="1:3">
      <c r="A569" s="199" t="s">
        <v>1150</v>
      </c>
      <c r="B569" s="44" t="s">
        <v>279</v>
      </c>
      <c r="C569" s="28" t="str">
        <f t="shared" si="20"/>
        <v/>
      </c>
    </row>
    <row r="570" spans="1:3">
      <c r="A570" s="199" t="s">
        <v>1151</v>
      </c>
      <c r="B570" s="44">
        <v>5</v>
      </c>
      <c r="C570" s="28">
        <f t="shared" si="20"/>
        <v>2.8995592669914173E-2</v>
      </c>
    </row>
    <row r="571" spans="1:3">
      <c r="A571" s="199" t="s">
        <v>1152</v>
      </c>
      <c r="B571" s="44">
        <v>4</v>
      </c>
      <c r="C571" s="28">
        <f t="shared" si="20"/>
        <v>2.3196474135931337E-2</v>
      </c>
    </row>
    <row r="572" spans="1:3">
      <c r="A572" s="199" t="s">
        <v>1153</v>
      </c>
      <c r="B572" s="44">
        <v>5</v>
      </c>
      <c r="C572" s="28">
        <f t="shared" si="20"/>
        <v>2.8995592669914173E-2</v>
      </c>
    </row>
    <row r="573" spans="1:3">
      <c r="A573" s="199" t="s">
        <v>1154</v>
      </c>
      <c r="B573" s="44">
        <v>5</v>
      </c>
      <c r="C573" s="28">
        <f t="shared" si="20"/>
        <v>2.8995592669914173E-2</v>
      </c>
    </row>
    <row r="574" spans="1:3">
      <c r="A574" s="199" t="s">
        <v>1155</v>
      </c>
      <c r="B574" s="44">
        <v>7</v>
      </c>
      <c r="C574" s="28">
        <f t="shared" si="20"/>
        <v>4.0593829737879845E-2</v>
      </c>
    </row>
    <row r="575" spans="1:3">
      <c r="A575" s="199" t="s">
        <v>1156</v>
      </c>
      <c r="B575" s="44">
        <v>5</v>
      </c>
      <c r="C575" s="28">
        <f t="shared" si="20"/>
        <v>2.8995592669914173E-2</v>
      </c>
    </row>
    <row r="576" spans="1:3">
      <c r="A576" s="199" t="s">
        <v>1157</v>
      </c>
      <c r="B576" s="44">
        <v>5</v>
      </c>
      <c r="C576" s="28">
        <f t="shared" ref="C576:C578" si="21">IF(OR(B576=0,B576="X"),"",100*B576/B$8)</f>
        <v>2.8995592669914173E-2</v>
      </c>
    </row>
    <row r="577" spans="1:3">
      <c r="A577" s="199" t="s">
        <v>1158</v>
      </c>
      <c r="B577" s="44">
        <v>8</v>
      </c>
      <c r="C577" s="28">
        <f t="shared" si="21"/>
        <v>4.6392948271862675E-2</v>
      </c>
    </row>
    <row r="578" spans="1:3">
      <c r="A578" s="199" t="s">
        <v>1159</v>
      </c>
      <c r="B578" s="44">
        <v>7</v>
      </c>
      <c r="C578" s="28">
        <f t="shared" si="21"/>
        <v>4.0593829737879845E-2</v>
      </c>
    </row>
    <row r="579" spans="1:3">
      <c r="A579" s="199" t="s">
        <v>1160</v>
      </c>
      <c r="B579" s="44">
        <v>8</v>
      </c>
      <c r="C579" s="28">
        <f t="shared" ref="C579:C580" si="22">IF(OR(B579=0,B579="X"),"",100*B579/B$8)</f>
        <v>4.6392948271862675E-2</v>
      </c>
    </row>
    <row r="580" spans="1:3">
      <c r="A580" s="199" t="s">
        <v>1161</v>
      </c>
      <c r="B580" s="44">
        <v>7</v>
      </c>
      <c r="C580" s="28">
        <f t="shared" si="22"/>
        <v>4.0593829737879845E-2</v>
      </c>
    </row>
    <row r="581" spans="1:3">
      <c r="A581" s="199" t="s">
        <v>1162</v>
      </c>
      <c r="B581" s="44">
        <v>5</v>
      </c>
      <c r="C581" s="28">
        <f t="shared" ref="C581:C582" si="23">IF(OR(B581=0,B581="X"),"",100*B581/B$8)</f>
        <v>2.8995592669914173E-2</v>
      </c>
    </row>
    <row r="582" spans="1:3">
      <c r="A582" s="199" t="s">
        <v>1163</v>
      </c>
      <c r="B582" s="44">
        <v>5</v>
      </c>
      <c r="C582" s="28">
        <f t="shared" si="23"/>
        <v>2.8995592669914173E-2</v>
      </c>
    </row>
    <row r="583" spans="1:3">
      <c r="A583" s="199" t="s">
        <v>1164</v>
      </c>
      <c r="B583" s="44">
        <v>5</v>
      </c>
      <c r="C583" s="28">
        <f t="shared" ref="C583:C646" si="24">IF(OR(B583=0,B583="X"),"",100*B583/B$8)</f>
        <v>2.8995592669914173E-2</v>
      </c>
    </row>
    <row r="584" spans="1:3">
      <c r="A584" s="199" t="s">
        <v>1165</v>
      </c>
      <c r="B584" s="44">
        <v>7</v>
      </c>
      <c r="C584" s="28">
        <f t="shared" si="24"/>
        <v>4.0593829737879845E-2</v>
      </c>
    </row>
    <row r="585" spans="1:3">
      <c r="A585" s="199" t="s">
        <v>1166</v>
      </c>
      <c r="B585" s="44">
        <v>5</v>
      </c>
      <c r="C585" s="28">
        <f t="shared" si="24"/>
        <v>2.8995592669914173E-2</v>
      </c>
    </row>
    <row r="586" spans="1:3">
      <c r="A586" s="199" t="s">
        <v>1167</v>
      </c>
      <c r="B586" s="44">
        <v>0</v>
      </c>
      <c r="C586" s="28" t="str">
        <f t="shared" si="24"/>
        <v/>
      </c>
    </row>
    <row r="587" spans="1:3">
      <c r="A587" s="199" t="s">
        <v>1168</v>
      </c>
      <c r="B587" s="44">
        <v>4</v>
      </c>
      <c r="C587" s="28">
        <f t="shared" si="24"/>
        <v>2.3196474135931337E-2</v>
      </c>
    </row>
    <row r="588" spans="1:3">
      <c r="A588" s="199" t="s">
        <v>1169</v>
      </c>
      <c r="B588" s="44" t="s">
        <v>279</v>
      </c>
      <c r="C588" s="28" t="str">
        <f t="shared" si="24"/>
        <v/>
      </c>
    </row>
    <row r="589" spans="1:3">
      <c r="A589" s="199" t="s">
        <v>1170</v>
      </c>
      <c r="B589" s="44">
        <v>4</v>
      </c>
      <c r="C589" s="28">
        <f t="shared" si="24"/>
        <v>2.3196474135931337E-2</v>
      </c>
    </row>
    <row r="590" spans="1:3">
      <c r="A590" s="199" t="s">
        <v>1171</v>
      </c>
      <c r="B590" s="44" t="s">
        <v>279</v>
      </c>
      <c r="C590" s="28" t="str">
        <f t="shared" si="24"/>
        <v/>
      </c>
    </row>
    <row r="591" spans="1:3">
      <c r="A591" s="199" t="s">
        <v>1172</v>
      </c>
      <c r="B591" s="44">
        <v>4</v>
      </c>
      <c r="C591" s="28">
        <f t="shared" si="24"/>
        <v>2.3196474135931337E-2</v>
      </c>
    </row>
    <row r="592" spans="1:3">
      <c r="A592" s="199" t="s">
        <v>1173</v>
      </c>
      <c r="B592" s="44" t="s">
        <v>279</v>
      </c>
      <c r="C592" s="28" t="str">
        <f t="shared" si="24"/>
        <v/>
      </c>
    </row>
    <row r="593" spans="1:3">
      <c r="A593" s="199" t="s">
        <v>1174</v>
      </c>
      <c r="B593" s="44" t="s">
        <v>279</v>
      </c>
      <c r="C593" s="28" t="str">
        <f t="shared" si="24"/>
        <v/>
      </c>
    </row>
    <row r="594" spans="1:3">
      <c r="A594" s="199" t="s">
        <v>1175</v>
      </c>
      <c r="B594" s="44" t="s">
        <v>279</v>
      </c>
      <c r="C594" s="28" t="str">
        <f t="shared" si="24"/>
        <v/>
      </c>
    </row>
    <row r="595" spans="1:3">
      <c r="A595" s="199" t="s">
        <v>1176</v>
      </c>
      <c r="B595" s="44" t="s">
        <v>279</v>
      </c>
      <c r="C595" s="28" t="str">
        <f t="shared" si="24"/>
        <v/>
      </c>
    </row>
    <row r="596" spans="1:3">
      <c r="A596" s="199" t="s">
        <v>1177</v>
      </c>
      <c r="B596" s="44">
        <v>5</v>
      </c>
      <c r="C596" s="28">
        <f t="shared" si="24"/>
        <v>2.8995592669914173E-2</v>
      </c>
    </row>
    <row r="597" spans="1:3">
      <c r="A597" s="199" t="s">
        <v>1178</v>
      </c>
      <c r="B597" s="44" t="s">
        <v>279</v>
      </c>
      <c r="C597" s="28" t="str">
        <f t="shared" si="24"/>
        <v/>
      </c>
    </row>
    <row r="598" spans="1:3">
      <c r="A598" s="199" t="s">
        <v>1179</v>
      </c>
      <c r="B598" s="44" t="s">
        <v>279</v>
      </c>
      <c r="C598" s="28" t="str">
        <f t="shared" si="24"/>
        <v/>
      </c>
    </row>
    <row r="599" spans="1:3">
      <c r="A599" s="199" t="s">
        <v>1180</v>
      </c>
      <c r="B599" s="44">
        <v>6</v>
      </c>
      <c r="C599" s="28">
        <f t="shared" si="24"/>
        <v>3.4794711203897009E-2</v>
      </c>
    </row>
    <row r="600" spans="1:3">
      <c r="A600" s="199" t="s">
        <v>1181</v>
      </c>
      <c r="B600" s="44">
        <v>4</v>
      </c>
      <c r="C600" s="28">
        <f t="shared" si="24"/>
        <v>2.3196474135931337E-2</v>
      </c>
    </row>
    <row r="601" spans="1:3">
      <c r="A601" s="199" t="s">
        <v>1182</v>
      </c>
      <c r="B601" s="44" t="s">
        <v>279</v>
      </c>
      <c r="C601" s="28" t="str">
        <f t="shared" si="24"/>
        <v/>
      </c>
    </row>
    <row r="602" spans="1:3">
      <c r="A602" s="199" t="s">
        <v>1183</v>
      </c>
      <c r="B602" s="44" t="s">
        <v>279</v>
      </c>
      <c r="C602" s="28" t="str">
        <f t="shared" si="24"/>
        <v/>
      </c>
    </row>
    <row r="603" spans="1:3">
      <c r="A603" s="199" t="s">
        <v>1184</v>
      </c>
      <c r="B603" s="44" t="s">
        <v>279</v>
      </c>
      <c r="C603" s="28" t="str">
        <f t="shared" si="24"/>
        <v/>
      </c>
    </row>
    <row r="604" spans="1:3">
      <c r="A604" s="199" t="s">
        <v>1185</v>
      </c>
      <c r="B604" s="44">
        <v>5</v>
      </c>
      <c r="C604" s="28">
        <f t="shared" si="24"/>
        <v>2.8995592669914173E-2</v>
      </c>
    </row>
    <row r="605" spans="1:3">
      <c r="A605" s="199" t="s">
        <v>1186</v>
      </c>
      <c r="B605" s="44">
        <v>9</v>
      </c>
      <c r="C605" s="28">
        <f t="shared" si="24"/>
        <v>5.2192066805845511E-2</v>
      </c>
    </row>
    <row r="606" spans="1:3">
      <c r="A606" s="199" t="s">
        <v>1187</v>
      </c>
      <c r="B606" s="44" t="s">
        <v>279</v>
      </c>
      <c r="C606" s="28" t="str">
        <f t="shared" si="24"/>
        <v/>
      </c>
    </row>
    <row r="607" spans="1:3">
      <c r="A607" s="199" t="s">
        <v>1188</v>
      </c>
      <c r="B607" s="44">
        <v>4</v>
      </c>
      <c r="C607" s="28">
        <f t="shared" si="24"/>
        <v>2.3196474135931337E-2</v>
      </c>
    </row>
    <row r="608" spans="1:3">
      <c r="A608" s="199" t="s">
        <v>1189</v>
      </c>
      <c r="B608" s="44">
        <v>4</v>
      </c>
      <c r="C608" s="28">
        <f t="shared" si="24"/>
        <v>2.3196474135931337E-2</v>
      </c>
    </row>
    <row r="609" spans="1:3">
      <c r="A609" s="199" t="s">
        <v>1190</v>
      </c>
      <c r="B609" s="44" t="s">
        <v>279</v>
      </c>
      <c r="C609" s="28" t="str">
        <f t="shared" si="24"/>
        <v/>
      </c>
    </row>
    <row r="610" spans="1:3">
      <c r="A610" s="199" t="s">
        <v>1191</v>
      </c>
      <c r="B610" s="44" t="s">
        <v>279</v>
      </c>
      <c r="C610" s="28" t="str">
        <f t="shared" si="24"/>
        <v/>
      </c>
    </row>
    <row r="611" spans="1:3">
      <c r="A611" s="199" t="s">
        <v>1192</v>
      </c>
      <c r="B611" s="44">
        <v>5</v>
      </c>
      <c r="C611" s="28">
        <f t="shared" si="24"/>
        <v>2.8995592669914173E-2</v>
      </c>
    </row>
    <row r="612" spans="1:3">
      <c r="A612" s="199" t="s">
        <v>1193</v>
      </c>
      <c r="B612" s="44" t="s">
        <v>279</v>
      </c>
      <c r="C612" s="28" t="str">
        <f t="shared" si="24"/>
        <v/>
      </c>
    </row>
    <row r="613" spans="1:3">
      <c r="A613" s="199" t="s">
        <v>1194</v>
      </c>
      <c r="B613" s="44">
        <v>7</v>
      </c>
      <c r="C613" s="28">
        <f t="shared" si="24"/>
        <v>4.0593829737879845E-2</v>
      </c>
    </row>
    <row r="614" spans="1:3">
      <c r="A614" s="199" t="s">
        <v>1195</v>
      </c>
      <c r="B614" s="44">
        <v>6</v>
      </c>
      <c r="C614" s="28">
        <f t="shared" si="24"/>
        <v>3.4794711203897009E-2</v>
      </c>
    </row>
    <row r="615" spans="1:3">
      <c r="A615" s="199" t="s">
        <v>1196</v>
      </c>
      <c r="B615" s="44" t="s">
        <v>279</v>
      </c>
      <c r="C615" s="28" t="str">
        <f t="shared" si="24"/>
        <v/>
      </c>
    </row>
    <row r="616" spans="1:3">
      <c r="A616" s="199" t="s">
        <v>1197</v>
      </c>
      <c r="B616" s="44" t="s">
        <v>279</v>
      </c>
      <c r="C616" s="28" t="str">
        <f t="shared" si="24"/>
        <v/>
      </c>
    </row>
    <row r="617" spans="1:3">
      <c r="A617" s="199" t="s">
        <v>1198</v>
      </c>
      <c r="B617" s="44">
        <v>7</v>
      </c>
      <c r="C617" s="28">
        <f t="shared" si="24"/>
        <v>4.0593829737879845E-2</v>
      </c>
    </row>
    <row r="618" spans="1:3">
      <c r="A618" s="199" t="s">
        <v>1199</v>
      </c>
      <c r="B618" s="44" t="s">
        <v>279</v>
      </c>
      <c r="C618" s="28" t="str">
        <f t="shared" si="24"/>
        <v/>
      </c>
    </row>
    <row r="619" spans="1:3">
      <c r="A619" s="199" t="s">
        <v>1200</v>
      </c>
      <c r="B619" s="44" t="s">
        <v>279</v>
      </c>
      <c r="C619" s="28" t="str">
        <f t="shared" si="24"/>
        <v/>
      </c>
    </row>
    <row r="620" spans="1:3">
      <c r="A620" s="199" t="s">
        <v>1201</v>
      </c>
      <c r="B620" s="44">
        <v>5</v>
      </c>
      <c r="C620" s="28">
        <f t="shared" si="24"/>
        <v>2.8995592669914173E-2</v>
      </c>
    </row>
    <row r="621" spans="1:3">
      <c r="A621" s="199" t="s">
        <v>1202</v>
      </c>
      <c r="B621" s="44">
        <v>6</v>
      </c>
      <c r="C621" s="28">
        <f t="shared" si="24"/>
        <v>3.4794711203897009E-2</v>
      </c>
    </row>
    <row r="622" spans="1:3">
      <c r="A622" s="199" t="s">
        <v>1203</v>
      </c>
      <c r="B622" s="44" t="s">
        <v>279</v>
      </c>
      <c r="C622" s="28" t="str">
        <f t="shared" si="24"/>
        <v/>
      </c>
    </row>
    <row r="623" spans="1:3">
      <c r="A623" s="199" t="s">
        <v>1204</v>
      </c>
      <c r="B623" s="44" t="s">
        <v>279</v>
      </c>
      <c r="C623" s="28" t="str">
        <f t="shared" si="24"/>
        <v/>
      </c>
    </row>
    <row r="624" spans="1:3">
      <c r="A624" s="199" t="s">
        <v>1205</v>
      </c>
      <c r="B624" s="44" t="s">
        <v>279</v>
      </c>
      <c r="C624" s="28" t="str">
        <f t="shared" si="24"/>
        <v/>
      </c>
    </row>
    <row r="625" spans="1:3">
      <c r="A625" s="199" t="s">
        <v>1206</v>
      </c>
      <c r="B625" s="44" t="s">
        <v>279</v>
      </c>
      <c r="C625" s="28" t="str">
        <f t="shared" si="24"/>
        <v/>
      </c>
    </row>
    <row r="626" spans="1:3">
      <c r="A626" s="199" t="s">
        <v>1207</v>
      </c>
      <c r="B626" s="44" t="s">
        <v>279</v>
      </c>
      <c r="C626" s="28" t="str">
        <f t="shared" si="24"/>
        <v/>
      </c>
    </row>
    <row r="627" spans="1:3">
      <c r="A627" s="199" t="s">
        <v>1208</v>
      </c>
      <c r="B627" s="44">
        <v>0</v>
      </c>
      <c r="C627" s="28" t="str">
        <f t="shared" si="24"/>
        <v/>
      </c>
    </row>
    <row r="628" spans="1:3">
      <c r="A628" s="199" t="s">
        <v>1209</v>
      </c>
      <c r="B628" s="44" t="s">
        <v>279</v>
      </c>
      <c r="C628" s="28" t="str">
        <f t="shared" si="24"/>
        <v/>
      </c>
    </row>
    <row r="629" spans="1:3">
      <c r="A629" s="199" t="s">
        <v>1210</v>
      </c>
      <c r="B629" s="44" t="s">
        <v>279</v>
      </c>
      <c r="C629" s="28" t="str">
        <f t="shared" si="24"/>
        <v/>
      </c>
    </row>
    <row r="630" spans="1:3">
      <c r="A630" s="199" t="s">
        <v>1211</v>
      </c>
      <c r="B630" s="44" t="s">
        <v>279</v>
      </c>
      <c r="C630" s="28" t="str">
        <f t="shared" si="24"/>
        <v/>
      </c>
    </row>
    <row r="631" spans="1:3">
      <c r="A631" s="199" t="s">
        <v>1212</v>
      </c>
      <c r="B631" s="44">
        <v>5</v>
      </c>
      <c r="C631" s="28">
        <f t="shared" si="24"/>
        <v>2.8995592669914173E-2</v>
      </c>
    </row>
    <row r="632" spans="1:3">
      <c r="A632" s="199" t="s">
        <v>1213</v>
      </c>
      <c r="B632" s="44" t="s">
        <v>279</v>
      </c>
      <c r="C632" s="28" t="str">
        <f t="shared" si="24"/>
        <v/>
      </c>
    </row>
    <row r="633" spans="1:3">
      <c r="A633" s="199" t="s">
        <v>1214</v>
      </c>
      <c r="B633" s="44" t="s">
        <v>279</v>
      </c>
      <c r="C633" s="28" t="str">
        <f t="shared" si="24"/>
        <v/>
      </c>
    </row>
    <row r="634" spans="1:3">
      <c r="A634" s="199" t="s">
        <v>1215</v>
      </c>
      <c r="B634" s="44" t="s">
        <v>279</v>
      </c>
      <c r="C634" s="28" t="str">
        <f t="shared" si="24"/>
        <v/>
      </c>
    </row>
    <row r="635" spans="1:3">
      <c r="A635" s="199" t="s">
        <v>1216</v>
      </c>
      <c r="B635" s="44" t="s">
        <v>279</v>
      </c>
      <c r="C635" s="28" t="str">
        <f t="shared" si="24"/>
        <v/>
      </c>
    </row>
    <row r="636" spans="1:3">
      <c r="A636" s="199" t="s">
        <v>1217</v>
      </c>
      <c r="B636" s="44" t="s">
        <v>279</v>
      </c>
      <c r="C636" s="28" t="str">
        <f t="shared" si="24"/>
        <v/>
      </c>
    </row>
    <row r="637" spans="1:3">
      <c r="A637" s="199" t="s">
        <v>1218</v>
      </c>
      <c r="B637" s="44">
        <v>5</v>
      </c>
      <c r="C637" s="28">
        <f t="shared" si="24"/>
        <v>2.8995592669914173E-2</v>
      </c>
    </row>
    <row r="638" spans="1:3">
      <c r="A638" s="199" t="s">
        <v>1219</v>
      </c>
      <c r="B638" s="44">
        <v>6</v>
      </c>
      <c r="C638" s="28">
        <f t="shared" si="24"/>
        <v>3.4794711203897009E-2</v>
      </c>
    </row>
    <row r="639" spans="1:3">
      <c r="A639" s="199" t="s">
        <v>1220</v>
      </c>
      <c r="B639" s="44">
        <v>5</v>
      </c>
      <c r="C639" s="28">
        <f t="shared" si="24"/>
        <v>2.8995592669914173E-2</v>
      </c>
    </row>
    <row r="640" spans="1:3">
      <c r="A640" s="199" t="s">
        <v>1221</v>
      </c>
      <c r="B640" s="44" t="s">
        <v>279</v>
      </c>
      <c r="C640" s="28" t="str">
        <f t="shared" si="24"/>
        <v/>
      </c>
    </row>
    <row r="641" spans="1:3">
      <c r="A641" s="199" t="s">
        <v>1222</v>
      </c>
      <c r="B641" s="44">
        <v>5</v>
      </c>
      <c r="C641" s="28">
        <f t="shared" si="24"/>
        <v>2.8995592669914173E-2</v>
      </c>
    </row>
    <row r="642" spans="1:3">
      <c r="A642" s="199" t="s">
        <v>1223</v>
      </c>
      <c r="B642" s="44" t="s">
        <v>279</v>
      </c>
      <c r="C642" s="28" t="str">
        <f t="shared" si="24"/>
        <v/>
      </c>
    </row>
    <row r="643" spans="1:3">
      <c r="A643" s="199" t="s">
        <v>1224</v>
      </c>
      <c r="B643" s="44">
        <v>4</v>
      </c>
      <c r="C643" s="28">
        <f t="shared" si="24"/>
        <v>2.3196474135931337E-2</v>
      </c>
    </row>
    <row r="644" spans="1:3">
      <c r="A644" s="199" t="s">
        <v>1225</v>
      </c>
      <c r="B644" s="44" t="s">
        <v>279</v>
      </c>
      <c r="C644" s="28" t="str">
        <f t="shared" si="24"/>
        <v/>
      </c>
    </row>
    <row r="645" spans="1:3">
      <c r="A645" s="199" t="s">
        <v>1226</v>
      </c>
      <c r="B645" s="44">
        <v>6</v>
      </c>
      <c r="C645" s="28">
        <f t="shared" si="24"/>
        <v>3.4794711203897009E-2</v>
      </c>
    </row>
    <row r="646" spans="1:3">
      <c r="A646" s="199" t="s">
        <v>1227</v>
      </c>
      <c r="B646" s="44">
        <v>6</v>
      </c>
      <c r="C646" s="28">
        <f t="shared" si="24"/>
        <v>3.4794711203897009E-2</v>
      </c>
    </row>
    <row r="647" spans="1:3">
      <c r="A647" s="199" t="s">
        <v>1228</v>
      </c>
      <c r="B647" s="44">
        <v>4</v>
      </c>
      <c r="C647" s="28">
        <f t="shared" ref="C647:C710" si="25">IF(OR(B647=0,B647="X"),"",100*B647/B$8)</f>
        <v>2.3196474135931337E-2</v>
      </c>
    </row>
    <row r="648" spans="1:3">
      <c r="A648" s="199" t="s">
        <v>1229</v>
      </c>
      <c r="B648" s="44">
        <v>9</v>
      </c>
      <c r="C648" s="28">
        <f t="shared" si="25"/>
        <v>5.2192066805845511E-2</v>
      </c>
    </row>
    <row r="649" spans="1:3">
      <c r="A649" s="199" t="s">
        <v>1230</v>
      </c>
      <c r="B649" s="44">
        <v>5</v>
      </c>
      <c r="C649" s="28">
        <f t="shared" si="25"/>
        <v>2.8995592669914173E-2</v>
      </c>
    </row>
    <row r="650" spans="1:3">
      <c r="A650" s="199" t="s">
        <v>1231</v>
      </c>
      <c r="B650" s="44">
        <v>13</v>
      </c>
      <c r="C650" s="28">
        <f t="shared" si="25"/>
        <v>7.5388540941776855E-2</v>
      </c>
    </row>
    <row r="651" spans="1:3">
      <c r="A651" s="199" t="s">
        <v>1232</v>
      </c>
      <c r="B651" s="44">
        <v>5</v>
      </c>
      <c r="C651" s="28">
        <f t="shared" si="25"/>
        <v>2.8995592669914173E-2</v>
      </c>
    </row>
    <row r="652" spans="1:3">
      <c r="A652" s="199" t="s">
        <v>1233</v>
      </c>
      <c r="B652" s="44">
        <v>8</v>
      </c>
      <c r="C652" s="28">
        <f t="shared" si="25"/>
        <v>4.6392948271862675E-2</v>
      </c>
    </row>
    <row r="653" spans="1:3">
      <c r="A653" s="199" t="s">
        <v>1234</v>
      </c>
      <c r="B653" s="44">
        <v>7</v>
      </c>
      <c r="C653" s="28">
        <f t="shared" si="25"/>
        <v>4.0593829737879845E-2</v>
      </c>
    </row>
    <row r="654" spans="1:3">
      <c r="A654" s="199" t="s">
        <v>1235</v>
      </c>
      <c r="B654" s="44" t="s">
        <v>279</v>
      </c>
      <c r="C654" s="28" t="str">
        <f t="shared" si="25"/>
        <v/>
      </c>
    </row>
    <row r="655" spans="1:3">
      <c r="A655" s="199" t="s">
        <v>1236</v>
      </c>
      <c r="B655" s="44">
        <v>4</v>
      </c>
      <c r="C655" s="28">
        <f t="shared" si="25"/>
        <v>2.3196474135931337E-2</v>
      </c>
    </row>
    <row r="656" spans="1:3">
      <c r="A656" s="199" t="s">
        <v>1237</v>
      </c>
      <c r="B656" s="44">
        <v>7</v>
      </c>
      <c r="C656" s="28">
        <f t="shared" si="25"/>
        <v>4.0593829737879845E-2</v>
      </c>
    </row>
    <row r="657" spans="1:3">
      <c r="A657" s="199" t="s">
        <v>1238</v>
      </c>
      <c r="B657" s="44">
        <v>10</v>
      </c>
      <c r="C657" s="28">
        <f t="shared" si="25"/>
        <v>5.7991185339828347E-2</v>
      </c>
    </row>
    <row r="658" spans="1:3">
      <c r="A658" s="199" t="s">
        <v>1239</v>
      </c>
      <c r="B658" s="44" t="s">
        <v>279</v>
      </c>
      <c r="C658" s="28" t="str">
        <f t="shared" si="25"/>
        <v/>
      </c>
    </row>
    <row r="659" spans="1:3">
      <c r="A659" s="199" t="s">
        <v>1240</v>
      </c>
      <c r="B659" s="44">
        <v>8</v>
      </c>
      <c r="C659" s="28">
        <f t="shared" si="25"/>
        <v>4.6392948271862675E-2</v>
      </c>
    </row>
    <row r="660" spans="1:3">
      <c r="A660" s="199" t="s">
        <v>1241</v>
      </c>
      <c r="B660" s="44">
        <v>12</v>
      </c>
      <c r="C660" s="28">
        <f t="shared" si="25"/>
        <v>6.9589422407794019E-2</v>
      </c>
    </row>
    <row r="661" spans="1:3">
      <c r="A661" s="199" t="s">
        <v>1242</v>
      </c>
      <c r="B661" s="44">
        <v>6</v>
      </c>
      <c r="C661" s="28">
        <f t="shared" si="25"/>
        <v>3.4794711203897009E-2</v>
      </c>
    </row>
    <row r="662" spans="1:3">
      <c r="A662" s="199" t="s">
        <v>1243</v>
      </c>
      <c r="B662" s="44">
        <v>9</v>
      </c>
      <c r="C662" s="28">
        <f t="shared" si="25"/>
        <v>5.2192066805845511E-2</v>
      </c>
    </row>
    <row r="663" spans="1:3">
      <c r="A663" s="199" t="s">
        <v>1244</v>
      </c>
      <c r="B663" s="44">
        <v>7</v>
      </c>
      <c r="C663" s="28">
        <f t="shared" si="25"/>
        <v>4.0593829737879845E-2</v>
      </c>
    </row>
    <row r="664" spans="1:3">
      <c r="A664" s="199" t="s">
        <v>1245</v>
      </c>
      <c r="B664" s="44">
        <v>10</v>
      </c>
      <c r="C664" s="28">
        <f t="shared" si="25"/>
        <v>5.7991185339828347E-2</v>
      </c>
    </row>
    <row r="665" spans="1:3">
      <c r="A665" s="199" t="s">
        <v>1246</v>
      </c>
      <c r="B665" s="44">
        <v>7</v>
      </c>
      <c r="C665" s="28">
        <f t="shared" si="25"/>
        <v>4.0593829737879845E-2</v>
      </c>
    </row>
    <row r="666" spans="1:3">
      <c r="A666" s="199" t="s">
        <v>1247</v>
      </c>
      <c r="B666" s="44">
        <v>15</v>
      </c>
      <c r="C666" s="28">
        <f t="shared" si="25"/>
        <v>8.6986778009742513E-2</v>
      </c>
    </row>
    <row r="667" spans="1:3">
      <c r="A667" s="199" t="s">
        <v>1248</v>
      </c>
      <c r="B667" s="44">
        <v>11</v>
      </c>
      <c r="C667" s="28">
        <f t="shared" si="25"/>
        <v>6.3790303873811183E-2</v>
      </c>
    </row>
    <row r="668" spans="1:3">
      <c r="A668" s="199" t="s">
        <v>1249</v>
      </c>
      <c r="B668" s="44">
        <v>12</v>
      </c>
      <c r="C668" s="28">
        <f t="shared" si="25"/>
        <v>6.9589422407794019E-2</v>
      </c>
    </row>
    <row r="669" spans="1:3">
      <c r="A669" s="199" t="s">
        <v>1250</v>
      </c>
      <c r="B669" s="44">
        <v>15</v>
      </c>
      <c r="C669" s="28">
        <f t="shared" si="25"/>
        <v>8.6986778009742513E-2</v>
      </c>
    </row>
    <row r="670" spans="1:3">
      <c r="A670" s="199" t="s">
        <v>1251</v>
      </c>
      <c r="B670" s="44">
        <v>12</v>
      </c>
      <c r="C670" s="28">
        <f t="shared" si="25"/>
        <v>6.9589422407794019E-2</v>
      </c>
    </row>
    <row r="671" spans="1:3">
      <c r="A671" s="199" t="s">
        <v>1252</v>
      </c>
      <c r="B671" s="44">
        <v>16</v>
      </c>
      <c r="C671" s="28">
        <f t="shared" si="25"/>
        <v>9.2785896543725349E-2</v>
      </c>
    </row>
    <row r="672" spans="1:3">
      <c r="A672" s="199" t="s">
        <v>1253</v>
      </c>
      <c r="B672" s="44">
        <v>9</v>
      </c>
      <c r="C672" s="28">
        <f t="shared" si="25"/>
        <v>5.2192066805845511E-2</v>
      </c>
    </row>
    <row r="673" spans="1:3">
      <c r="A673" s="199" t="s">
        <v>1254</v>
      </c>
      <c r="B673" s="44">
        <v>8</v>
      </c>
      <c r="C673" s="28">
        <f t="shared" si="25"/>
        <v>4.6392948271862675E-2</v>
      </c>
    </row>
    <row r="674" spans="1:3">
      <c r="A674" s="199" t="s">
        <v>1255</v>
      </c>
      <c r="B674" s="44">
        <v>20</v>
      </c>
      <c r="C674" s="28">
        <f t="shared" si="25"/>
        <v>0.11598237067965669</v>
      </c>
    </row>
    <row r="675" spans="1:3">
      <c r="A675" s="199" t="s">
        <v>1256</v>
      </c>
      <c r="B675" s="44">
        <v>13</v>
      </c>
      <c r="C675" s="28">
        <f t="shared" si="25"/>
        <v>7.5388540941776855E-2</v>
      </c>
    </row>
    <row r="676" spans="1:3">
      <c r="A676" s="199" t="s">
        <v>1257</v>
      </c>
      <c r="B676" s="44">
        <v>17</v>
      </c>
      <c r="C676" s="28">
        <f t="shared" si="25"/>
        <v>9.8585015077708185E-2</v>
      </c>
    </row>
    <row r="677" spans="1:3">
      <c r="A677" s="199" t="s">
        <v>1258</v>
      </c>
      <c r="B677" s="44">
        <v>19</v>
      </c>
      <c r="C677" s="28">
        <f t="shared" si="25"/>
        <v>0.11018325214567386</v>
      </c>
    </row>
    <row r="678" spans="1:3">
      <c r="A678" s="199" t="s">
        <v>1259</v>
      </c>
      <c r="B678" s="44">
        <v>16</v>
      </c>
      <c r="C678" s="28">
        <f t="shared" si="25"/>
        <v>9.2785896543725349E-2</v>
      </c>
    </row>
    <row r="679" spans="1:3">
      <c r="A679" s="199" t="s">
        <v>1260</v>
      </c>
      <c r="B679" s="44">
        <v>26</v>
      </c>
      <c r="C679" s="28">
        <f t="shared" si="25"/>
        <v>0.15077708188355371</v>
      </c>
    </row>
    <row r="680" spans="1:3">
      <c r="A680" s="199" t="s">
        <v>1261</v>
      </c>
      <c r="B680" s="44">
        <v>21</v>
      </c>
      <c r="C680" s="28">
        <f t="shared" si="25"/>
        <v>0.12178148921363953</v>
      </c>
    </row>
    <row r="681" spans="1:3">
      <c r="A681" s="199" t="s">
        <v>1262</v>
      </c>
      <c r="B681" s="44">
        <v>20</v>
      </c>
      <c r="C681" s="28">
        <f t="shared" si="25"/>
        <v>0.11598237067965669</v>
      </c>
    </row>
    <row r="682" spans="1:3">
      <c r="A682" s="199" t="s">
        <v>1263</v>
      </c>
      <c r="B682" s="44">
        <v>24</v>
      </c>
      <c r="C682" s="28">
        <f t="shared" si="25"/>
        <v>0.13917884481558804</v>
      </c>
    </row>
    <row r="683" spans="1:3">
      <c r="A683" s="199" t="s">
        <v>1264</v>
      </c>
      <c r="B683" s="44">
        <v>23</v>
      </c>
      <c r="C683" s="28">
        <f t="shared" si="25"/>
        <v>0.13337972628160519</v>
      </c>
    </row>
    <row r="684" spans="1:3">
      <c r="A684" s="199" t="s">
        <v>1265</v>
      </c>
      <c r="B684" s="44">
        <v>25</v>
      </c>
      <c r="C684" s="28">
        <f t="shared" si="25"/>
        <v>0.14497796334957086</v>
      </c>
    </row>
    <row r="685" spans="1:3">
      <c r="A685" s="199" t="s">
        <v>1266</v>
      </c>
      <c r="B685" s="44">
        <v>23</v>
      </c>
      <c r="C685" s="28">
        <f t="shared" si="25"/>
        <v>0.13337972628160519</v>
      </c>
    </row>
    <row r="686" spans="1:3">
      <c r="A686" s="199" t="s">
        <v>1267</v>
      </c>
      <c r="B686" s="44">
        <v>18</v>
      </c>
      <c r="C686" s="28">
        <f t="shared" si="25"/>
        <v>0.10438413361169102</v>
      </c>
    </row>
    <row r="687" spans="1:3">
      <c r="A687" s="199" t="s">
        <v>1268</v>
      </c>
      <c r="B687" s="44">
        <v>26</v>
      </c>
      <c r="C687" s="28">
        <f t="shared" si="25"/>
        <v>0.15077708188355371</v>
      </c>
    </row>
    <row r="688" spans="1:3">
      <c r="A688" s="199" t="s">
        <v>1269</v>
      </c>
      <c r="B688" s="44">
        <v>29</v>
      </c>
      <c r="C688" s="28">
        <f t="shared" si="25"/>
        <v>0.1681744374855022</v>
      </c>
    </row>
    <row r="689" spans="1:3">
      <c r="A689" s="199" t="s">
        <v>1270</v>
      </c>
      <c r="B689" s="44">
        <v>30</v>
      </c>
      <c r="C689" s="28">
        <f t="shared" si="25"/>
        <v>0.17397355601948503</v>
      </c>
    </row>
    <row r="690" spans="1:3">
      <c r="A690" s="199" t="s">
        <v>1271</v>
      </c>
      <c r="B690" s="44">
        <v>18</v>
      </c>
      <c r="C690" s="28">
        <f t="shared" si="25"/>
        <v>0.10438413361169102</v>
      </c>
    </row>
    <row r="691" spans="1:3">
      <c r="A691" s="199" t="s">
        <v>1272</v>
      </c>
      <c r="B691" s="44">
        <v>30</v>
      </c>
      <c r="C691" s="28">
        <f t="shared" si="25"/>
        <v>0.17397355601948503</v>
      </c>
    </row>
    <row r="692" spans="1:3">
      <c r="A692" s="199" t="s">
        <v>1273</v>
      </c>
      <c r="B692" s="44">
        <v>26</v>
      </c>
      <c r="C692" s="28">
        <f t="shared" si="25"/>
        <v>0.15077708188355371</v>
      </c>
    </row>
    <row r="693" spans="1:3">
      <c r="A693" s="199" t="s">
        <v>1274</v>
      </c>
      <c r="B693" s="44">
        <v>27</v>
      </c>
      <c r="C693" s="28">
        <f t="shared" si="25"/>
        <v>0.15657620041753653</v>
      </c>
    </row>
    <row r="694" spans="1:3">
      <c r="A694" s="199" t="s">
        <v>1275</v>
      </c>
      <c r="B694" s="44">
        <v>25</v>
      </c>
      <c r="C694" s="28">
        <f t="shared" si="25"/>
        <v>0.14497796334957086</v>
      </c>
    </row>
    <row r="695" spans="1:3">
      <c r="A695" s="199" t="s">
        <v>1276</v>
      </c>
      <c r="B695" s="44">
        <v>34</v>
      </c>
      <c r="C695" s="28">
        <f t="shared" si="25"/>
        <v>0.19717003015541637</v>
      </c>
    </row>
    <row r="696" spans="1:3">
      <c r="A696" s="199" t="s">
        <v>1277</v>
      </c>
      <c r="B696" s="44">
        <v>25</v>
      </c>
      <c r="C696" s="28">
        <f t="shared" si="25"/>
        <v>0.14497796334957086</v>
      </c>
    </row>
    <row r="697" spans="1:3">
      <c r="A697" s="199" t="s">
        <v>1278</v>
      </c>
      <c r="B697" s="44">
        <v>35</v>
      </c>
      <c r="C697" s="28">
        <f t="shared" si="25"/>
        <v>0.20296914868939922</v>
      </c>
    </row>
    <row r="698" spans="1:3">
      <c r="A698" s="199" t="s">
        <v>1279</v>
      </c>
      <c r="B698" s="44">
        <v>24</v>
      </c>
      <c r="C698" s="28">
        <f t="shared" si="25"/>
        <v>0.13917884481558804</v>
      </c>
    </row>
    <row r="699" spans="1:3">
      <c r="A699" s="199" t="s">
        <v>1280</v>
      </c>
      <c r="B699" s="44">
        <v>33</v>
      </c>
      <c r="C699" s="28">
        <f t="shared" si="25"/>
        <v>0.19137091162143355</v>
      </c>
    </row>
    <row r="700" spans="1:3">
      <c r="A700" s="199" t="s">
        <v>1281</v>
      </c>
      <c r="B700" s="44">
        <v>21</v>
      </c>
      <c r="C700" s="28">
        <f t="shared" si="25"/>
        <v>0.12178148921363953</v>
      </c>
    </row>
    <row r="701" spans="1:3">
      <c r="A701" s="199" t="s">
        <v>1282</v>
      </c>
      <c r="B701" s="44">
        <v>33</v>
      </c>
      <c r="C701" s="28">
        <f t="shared" si="25"/>
        <v>0.19137091162143355</v>
      </c>
    </row>
    <row r="702" spans="1:3">
      <c r="A702" s="199" t="s">
        <v>1283</v>
      </c>
      <c r="B702" s="44">
        <v>31</v>
      </c>
      <c r="C702" s="28">
        <f t="shared" si="25"/>
        <v>0.17977267455346788</v>
      </c>
    </row>
    <row r="703" spans="1:3">
      <c r="A703" s="199" t="s">
        <v>1284</v>
      </c>
      <c r="B703" s="44">
        <v>22</v>
      </c>
      <c r="C703" s="28">
        <f t="shared" si="25"/>
        <v>0.12758060774762237</v>
      </c>
    </row>
    <row r="704" spans="1:3">
      <c r="A704" s="199" t="s">
        <v>1285</v>
      </c>
      <c r="B704" s="44">
        <v>20</v>
      </c>
      <c r="C704" s="28">
        <f t="shared" si="25"/>
        <v>0.11598237067965669</v>
      </c>
    </row>
    <row r="705" spans="1:3">
      <c r="A705" s="199" t="s">
        <v>1286</v>
      </c>
      <c r="B705" s="44">
        <v>25</v>
      </c>
      <c r="C705" s="28">
        <f t="shared" si="25"/>
        <v>0.14497796334957086</v>
      </c>
    </row>
    <row r="706" spans="1:3">
      <c r="A706" s="199" t="s">
        <v>1287</v>
      </c>
      <c r="B706" s="44">
        <v>14</v>
      </c>
      <c r="C706" s="28">
        <f t="shared" si="25"/>
        <v>8.1187659475759691E-2</v>
      </c>
    </row>
    <row r="707" spans="1:3">
      <c r="A707" s="199" t="s">
        <v>1288</v>
      </c>
      <c r="B707" s="44">
        <v>22</v>
      </c>
      <c r="C707" s="28">
        <f t="shared" si="25"/>
        <v>0.12758060774762237</v>
      </c>
    </row>
    <row r="708" spans="1:3">
      <c r="A708" s="199" t="s">
        <v>1289</v>
      </c>
      <c r="B708" s="44">
        <v>30</v>
      </c>
      <c r="C708" s="28">
        <f t="shared" si="25"/>
        <v>0.17397355601948503</v>
      </c>
    </row>
    <row r="709" spans="1:3">
      <c r="A709" s="199" t="s">
        <v>1290</v>
      </c>
      <c r="B709" s="44">
        <v>23</v>
      </c>
      <c r="C709" s="28">
        <f t="shared" si="25"/>
        <v>0.13337972628160519</v>
      </c>
    </row>
    <row r="710" spans="1:3">
      <c r="A710" s="199" t="s">
        <v>1291</v>
      </c>
      <c r="B710" s="44">
        <v>31</v>
      </c>
      <c r="C710" s="28">
        <f t="shared" si="25"/>
        <v>0.17977267455346788</v>
      </c>
    </row>
    <row r="711" spans="1:3">
      <c r="A711" s="199" t="s">
        <v>1292</v>
      </c>
      <c r="B711" s="44">
        <v>23</v>
      </c>
      <c r="C711" s="28">
        <f t="shared" ref="C711:C774" si="26">IF(OR(B711=0,B711="X"),"",100*B711/B$8)</f>
        <v>0.13337972628160519</v>
      </c>
    </row>
    <row r="712" spans="1:3">
      <c r="A712" s="199" t="s">
        <v>1293</v>
      </c>
      <c r="B712" s="44">
        <v>23</v>
      </c>
      <c r="C712" s="28">
        <f t="shared" si="26"/>
        <v>0.13337972628160519</v>
      </c>
    </row>
    <row r="713" spans="1:3">
      <c r="A713" s="199" t="s">
        <v>1294</v>
      </c>
      <c r="B713" s="44">
        <v>22</v>
      </c>
      <c r="C713" s="28">
        <f t="shared" si="26"/>
        <v>0.12758060774762237</v>
      </c>
    </row>
    <row r="714" spans="1:3">
      <c r="A714" s="199" t="s">
        <v>1295</v>
      </c>
      <c r="B714" s="44">
        <v>19</v>
      </c>
      <c r="C714" s="28">
        <f t="shared" si="26"/>
        <v>0.11018325214567386</v>
      </c>
    </row>
    <row r="715" spans="1:3">
      <c r="A715" s="199" t="s">
        <v>1296</v>
      </c>
      <c r="B715" s="44">
        <v>29</v>
      </c>
      <c r="C715" s="28">
        <f t="shared" si="26"/>
        <v>0.1681744374855022</v>
      </c>
    </row>
    <row r="716" spans="1:3">
      <c r="A716" s="199" t="s">
        <v>1297</v>
      </c>
      <c r="B716" s="44">
        <v>20</v>
      </c>
      <c r="C716" s="28">
        <f t="shared" si="26"/>
        <v>0.11598237067965669</v>
      </c>
    </row>
    <row r="717" spans="1:3">
      <c r="A717" s="199" t="s">
        <v>1298</v>
      </c>
      <c r="B717" s="44">
        <v>18</v>
      </c>
      <c r="C717" s="28">
        <f t="shared" si="26"/>
        <v>0.10438413361169102</v>
      </c>
    </row>
    <row r="718" spans="1:3">
      <c r="A718" s="199" t="s">
        <v>1299</v>
      </c>
      <c r="B718" s="44">
        <v>18</v>
      </c>
      <c r="C718" s="28">
        <f t="shared" si="26"/>
        <v>0.10438413361169102</v>
      </c>
    </row>
    <row r="719" spans="1:3">
      <c r="A719" s="199" t="s">
        <v>1300</v>
      </c>
      <c r="B719" s="44">
        <v>23</v>
      </c>
      <c r="C719" s="28">
        <f t="shared" si="26"/>
        <v>0.13337972628160519</v>
      </c>
    </row>
    <row r="720" spans="1:3">
      <c r="A720" s="199" t="s">
        <v>1301</v>
      </c>
      <c r="B720" s="44">
        <v>27</v>
      </c>
      <c r="C720" s="28">
        <f t="shared" si="26"/>
        <v>0.15657620041753653</v>
      </c>
    </row>
    <row r="721" spans="1:3">
      <c r="A721" s="199" t="s">
        <v>1302</v>
      </c>
      <c r="B721" s="44">
        <v>17</v>
      </c>
      <c r="C721" s="28">
        <f t="shared" si="26"/>
        <v>9.8585015077708185E-2</v>
      </c>
    </row>
    <row r="722" spans="1:3">
      <c r="A722" s="199" t="s">
        <v>1303</v>
      </c>
      <c r="B722" s="44">
        <v>24</v>
      </c>
      <c r="C722" s="28">
        <f t="shared" si="26"/>
        <v>0.13917884481558804</v>
      </c>
    </row>
    <row r="723" spans="1:3">
      <c r="A723" s="199" t="s">
        <v>1304</v>
      </c>
      <c r="B723" s="44">
        <v>17</v>
      </c>
      <c r="C723" s="28">
        <f t="shared" si="26"/>
        <v>9.8585015077708185E-2</v>
      </c>
    </row>
    <row r="724" spans="1:3">
      <c r="A724" s="199" t="s">
        <v>1305</v>
      </c>
      <c r="B724" s="44">
        <v>26</v>
      </c>
      <c r="C724" s="28">
        <f t="shared" si="26"/>
        <v>0.15077708188355371</v>
      </c>
    </row>
    <row r="725" spans="1:3">
      <c r="A725" s="199" t="s">
        <v>1306</v>
      </c>
      <c r="B725" s="44">
        <v>19</v>
      </c>
      <c r="C725" s="28">
        <f t="shared" si="26"/>
        <v>0.11018325214567386</v>
      </c>
    </row>
    <row r="726" spans="1:3">
      <c r="A726" s="199" t="s">
        <v>1307</v>
      </c>
      <c r="B726" s="44">
        <v>19</v>
      </c>
      <c r="C726" s="28">
        <f t="shared" si="26"/>
        <v>0.11018325214567386</v>
      </c>
    </row>
    <row r="727" spans="1:3">
      <c r="A727" s="199" t="s">
        <v>1308</v>
      </c>
      <c r="B727" s="44">
        <v>15</v>
      </c>
      <c r="C727" s="28">
        <f t="shared" si="26"/>
        <v>8.6986778009742513E-2</v>
      </c>
    </row>
    <row r="728" spans="1:3">
      <c r="A728" s="199" t="s">
        <v>1309</v>
      </c>
      <c r="B728" s="44">
        <v>24</v>
      </c>
      <c r="C728" s="28">
        <f t="shared" si="26"/>
        <v>0.13917884481558804</v>
      </c>
    </row>
    <row r="729" spans="1:3">
      <c r="A729" s="199" t="s">
        <v>1310</v>
      </c>
      <c r="B729" s="44">
        <v>8</v>
      </c>
      <c r="C729" s="28">
        <f t="shared" si="26"/>
        <v>4.6392948271862675E-2</v>
      </c>
    </row>
    <row r="730" spans="1:3">
      <c r="A730" s="199" t="s">
        <v>1311</v>
      </c>
      <c r="B730" s="44">
        <v>16</v>
      </c>
      <c r="C730" s="28">
        <f t="shared" si="26"/>
        <v>9.2785896543725349E-2</v>
      </c>
    </row>
    <row r="731" spans="1:3">
      <c r="A731" s="199" t="s">
        <v>1312</v>
      </c>
      <c r="B731" s="44">
        <v>6</v>
      </c>
      <c r="C731" s="28">
        <f t="shared" si="26"/>
        <v>3.4794711203897009E-2</v>
      </c>
    </row>
    <row r="732" spans="1:3">
      <c r="A732" s="199" t="s">
        <v>1313</v>
      </c>
      <c r="B732" s="44">
        <v>10</v>
      </c>
      <c r="C732" s="28">
        <f t="shared" si="26"/>
        <v>5.7991185339828347E-2</v>
      </c>
    </row>
    <row r="733" spans="1:3">
      <c r="A733" s="199" t="s">
        <v>1314</v>
      </c>
      <c r="B733" s="44">
        <v>10</v>
      </c>
      <c r="C733" s="28">
        <f t="shared" si="26"/>
        <v>5.7991185339828347E-2</v>
      </c>
    </row>
    <row r="734" spans="1:3">
      <c r="A734" s="199" t="s">
        <v>1315</v>
      </c>
      <c r="B734" s="44">
        <v>11</v>
      </c>
      <c r="C734" s="28">
        <f t="shared" si="26"/>
        <v>6.3790303873811183E-2</v>
      </c>
    </row>
    <row r="735" spans="1:3">
      <c r="A735" s="199" t="s">
        <v>1316</v>
      </c>
      <c r="B735" s="44">
        <v>18</v>
      </c>
      <c r="C735" s="28">
        <f t="shared" si="26"/>
        <v>0.10438413361169102</v>
      </c>
    </row>
    <row r="736" spans="1:3">
      <c r="A736" s="199" t="s">
        <v>1317</v>
      </c>
      <c r="B736" s="44">
        <v>25</v>
      </c>
      <c r="C736" s="28">
        <f t="shared" si="26"/>
        <v>0.14497796334957086</v>
      </c>
    </row>
    <row r="737" spans="1:3">
      <c r="A737" s="199" t="s">
        <v>1318</v>
      </c>
      <c r="B737" s="44">
        <v>10</v>
      </c>
      <c r="C737" s="28">
        <f t="shared" si="26"/>
        <v>5.7991185339828347E-2</v>
      </c>
    </row>
    <row r="738" spans="1:3">
      <c r="A738" s="199" t="s">
        <v>1319</v>
      </c>
      <c r="B738" s="44">
        <v>14</v>
      </c>
      <c r="C738" s="28">
        <f t="shared" si="26"/>
        <v>8.1187659475759691E-2</v>
      </c>
    </row>
    <row r="739" spans="1:3">
      <c r="A739" s="199" t="s">
        <v>1320</v>
      </c>
      <c r="B739" s="44">
        <v>12</v>
      </c>
      <c r="C739" s="28">
        <f t="shared" si="26"/>
        <v>6.9589422407794019E-2</v>
      </c>
    </row>
    <row r="740" spans="1:3">
      <c r="A740" s="199" t="s">
        <v>1321</v>
      </c>
      <c r="B740" s="44">
        <v>10</v>
      </c>
      <c r="C740" s="28">
        <f t="shared" si="26"/>
        <v>5.7991185339828347E-2</v>
      </c>
    </row>
    <row r="741" spans="1:3">
      <c r="A741" s="199" t="s">
        <v>1322</v>
      </c>
      <c r="B741" s="44">
        <v>11</v>
      </c>
      <c r="C741" s="28">
        <f t="shared" si="26"/>
        <v>6.3790303873811183E-2</v>
      </c>
    </row>
    <row r="742" spans="1:3">
      <c r="A742" s="199" t="s">
        <v>1323</v>
      </c>
      <c r="B742" s="44">
        <v>11</v>
      </c>
      <c r="C742" s="28">
        <f t="shared" si="26"/>
        <v>6.3790303873811183E-2</v>
      </c>
    </row>
    <row r="743" spans="1:3">
      <c r="A743" s="199" t="s">
        <v>1324</v>
      </c>
      <c r="B743" s="44">
        <v>8</v>
      </c>
      <c r="C743" s="28">
        <f t="shared" si="26"/>
        <v>4.6392948271862675E-2</v>
      </c>
    </row>
    <row r="744" spans="1:3">
      <c r="A744" s="199" t="s">
        <v>1325</v>
      </c>
      <c r="B744" s="44">
        <v>10</v>
      </c>
      <c r="C744" s="28">
        <f t="shared" si="26"/>
        <v>5.7991185339828347E-2</v>
      </c>
    </row>
    <row r="745" spans="1:3">
      <c r="A745" s="199" t="s">
        <v>1326</v>
      </c>
      <c r="B745" s="44">
        <v>13</v>
      </c>
      <c r="C745" s="28">
        <f t="shared" si="26"/>
        <v>7.5388540941776855E-2</v>
      </c>
    </row>
    <row r="746" spans="1:3">
      <c r="A746" s="199" t="s">
        <v>1327</v>
      </c>
      <c r="B746" s="44">
        <v>11</v>
      </c>
      <c r="C746" s="28">
        <f t="shared" si="26"/>
        <v>6.3790303873811183E-2</v>
      </c>
    </row>
    <row r="747" spans="1:3">
      <c r="A747" s="199" t="s">
        <v>1328</v>
      </c>
      <c r="B747" s="44">
        <v>12</v>
      </c>
      <c r="C747" s="28">
        <f t="shared" si="26"/>
        <v>6.9589422407794019E-2</v>
      </c>
    </row>
    <row r="748" spans="1:3">
      <c r="A748" s="199" t="s">
        <v>1329</v>
      </c>
      <c r="B748" s="44">
        <v>10</v>
      </c>
      <c r="C748" s="28">
        <f t="shared" si="26"/>
        <v>5.7991185339828347E-2</v>
      </c>
    </row>
    <row r="749" spans="1:3">
      <c r="A749" s="199" t="s">
        <v>1330</v>
      </c>
      <c r="B749" s="44">
        <v>8</v>
      </c>
      <c r="C749" s="28">
        <f t="shared" si="26"/>
        <v>4.6392948271862675E-2</v>
      </c>
    </row>
    <row r="750" spans="1:3">
      <c r="A750" s="199" t="s">
        <v>1331</v>
      </c>
      <c r="B750" s="44">
        <v>10</v>
      </c>
      <c r="C750" s="28">
        <f t="shared" si="26"/>
        <v>5.7991185339828347E-2</v>
      </c>
    </row>
    <row r="751" spans="1:3">
      <c r="A751" s="199" t="s">
        <v>1332</v>
      </c>
      <c r="B751" s="44">
        <v>8</v>
      </c>
      <c r="C751" s="28">
        <f t="shared" si="26"/>
        <v>4.6392948271862675E-2</v>
      </c>
    </row>
    <row r="752" spans="1:3">
      <c r="A752" s="199" t="s">
        <v>1333</v>
      </c>
      <c r="B752" s="44">
        <v>10</v>
      </c>
      <c r="C752" s="28">
        <f t="shared" si="26"/>
        <v>5.7991185339828347E-2</v>
      </c>
    </row>
    <row r="753" spans="1:3">
      <c r="A753" s="199" t="s">
        <v>1334</v>
      </c>
      <c r="B753" s="44">
        <v>5</v>
      </c>
      <c r="C753" s="28">
        <f t="shared" si="26"/>
        <v>2.8995592669914173E-2</v>
      </c>
    </row>
    <row r="754" spans="1:3">
      <c r="A754" s="199" t="s">
        <v>1335</v>
      </c>
      <c r="B754" s="44">
        <v>7</v>
      </c>
      <c r="C754" s="28">
        <f t="shared" si="26"/>
        <v>4.0593829737879845E-2</v>
      </c>
    </row>
    <row r="755" spans="1:3">
      <c r="A755" s="199" t="s">
        <v>1336</v>
      </c>
      <c r="B755" s="44">
        <v>7</v>
      </c>
      <c r="C755" s="28">
        <f t="shared" si="26"/>
        <v>4.0593829737879845E-2</v>
      </c>
    </row>
    <row r="756" spans="1:3">
      <c r="A756" s="199" t="s">
        <v>1337</v>
      </c>
      <c r="B756" s="44">
        <v>5</v>
      </c>
      <c r="C756" s="28">
        <f t="shared" si="26"/>
        <v>2.8995592669914173E-2</v>
      </c>
    </row>
    <row r="757" spans="1:3">
      <c r="A757" s="199" t="s">
        <v>1338</v>
      </c>
      <c r="B757" s="44">
        <v>7</v>
      </c>
      <c r="C757" s="28">
        <f t="shared" si="26"/>
        <v>4.0593829737879845E-2</v>
      </c>
    </row>
    <row r="758" spans="1:3">
      <c r="A758" s="199" t="s">
        <v>1339</v>
      </c>
      <c r="B758" s="44">
        <v>10</v>
      </c>
      <c r="C758" s="28">
        <f t="shared" si="26"/>
        <v>5.7991185339828347E-2</v>
      </c>
    </row>
    <row r="759" spans="1:3">
      <c r="A759" s="199" t="s">
        <v>1340</v>
      </c>
      <c r="B759" s="44">
        <v>6</v>
      </c>
      <c r="C759" s="28">
        <f t="shared" si="26"/>
        <v>3.4794711203897009E-2</v>
      </c>
    </row>
    <row r="760" spans="1:3">
      <c r="A760" s="199" t="s">
        <v>1341</v>
      </c>
      <c r="B760" s="44">
        <v>10</v>
      </c>
      <c r="C760" s="28">
        <f t="shared" si="26"/>
        <v>5.7991185339828347E-2</v>
      </c>
    </row>
    <row r="761" spans="1:3">
      <c r="A761" s="199" t="s">
        <v>1342</v>
      </c>
      <c r="B761" s="44">
        <v>8</v>
      </c>
      <c r="C761" s="28">
        <f t="shared" si="26"/>
        <v>4.6392948271862675E-2</v>
      </c>
    </row>
    <row r="762" spans="1:3">
      <c r="A762" s="199" t="s">
        <v>1343</v>
      </c>
      <c r="B762" s="44">
        <v>10</v>
      </c>
      <c r="C762" s="28">
        <f t="shared" si="26"/>
        <v>5.7991185339828347E-2</v>
      </c>
    </row>
    <row r="763" spans="1:3">
      <c r="A763" s="199" t="s">
        <v>1344</v>
      </c>
      <c r="B763" s="44">
        <v>11</v>
      </c>
      <c r="C763" s="28">
        <f t="shared" si="26"/>
        <v>6.3790303873811183E-2</v>
      </c>
    </row>
    <row r="764" spans="1:3">
      <c r="A764" s="199" t="s">
        <v>1345</v>
      </c>
      <c r="B764" s="44">
        <v>4</v>
      </c>
      <c r="C764" s="28">
        <f t="shared" si="26"/>
        <v>2.3196474135931337E-2</v>
      </c>
    </row>
    <row r="765" spans="1:3">
      <c r="A765" s="199" t="s">
        <v>1346</v>
      </c>
      <c r="B765" s="44">
        <v>6</v>
      </c>
      <c r="C765" s="28">
        <f t="shared" si="26"/>
        <v>3.4794711203897009E-2</v>
      </c>
    </row>
    <row r="766" spans="1:3">
      <c r="A766" s="199" t="s">
        <v>1347</v>
      </c>
      <c r="B766" s="44">
        <v>5</v>
      </c>
      <c r="C766" s="28">
        <f t="shared" si="26"/>
        <v>2.8995592669914173E-2</v>
      </c>
    </row>
    <row r="767" spans="1:3">
      <c r="A767" s="199" t="s">
        <v>1348</v>
      </c>
      <c r="B767" s="44">
        <v>5</v>
      </c>
      <c r="C767" s="28">
        <f t="shared" si="26"/>
        <v>2.8995592669914173E-2</v>
      </c>
    </row>
    <row r="768" spans="1:3">
      <c r="A768" s="199" t="s">
        <v>1349</v>
      </c>
      <c r="B768" s="44" t="s">
        <v>279</v>
      </c>
      <c r="C768" s="28" t="str">
        <f t="shared" si="26"/>
        <v/>
      </c>
    </row>
    <row r="769" spans="1:3">
      <c r="A769" s="199" t="s">
        <v>1350</v>
      </c>
      <c r="B769" s="44">
        <v>5</v>
      </c>
      <c r="C769" s="28">
        <f t="shared" si="26"/>
        <v>2.8995592669914173E-2</v>
      </c>
    </row>
    <row r="770" spans="1:3">
      <c r="A770" s="199" t="s">
        <v>1351</v>
      </c>
      <c r="B770" s="44">
        <v>5</v>
      </c>
      <c r="C770" s="28">
        <f t="shared" si="26"/>
        <v>2.8995592669914173E-2</v>
      </c>
    </row>
    <row r="771" spans="1:3">
      <c r="A771" s="199" t="s">
        <v>1352</v>
      </c>
      <c r="B771" s="44" t="s">
        <v>279</v>
      </c>
      <c r="C771" s="28" t="str">
        <f t="shared" si="26"/>
        <v/>
      </c>
    </row>
    <row r="772" spans="1:3">
      <c r="A772" s="199" t="s">
        <v>1353</v>
      </c>
      <c r="B772" s="44">
        <v>4</v>
      </c>
      <c r="C772" s="28">
        <f t="shared" si="26"/>
        <v>2.3196474135931337E-2</v>
      </c>
    </row>
    <row r="773" spans="1:3">
      <c r="A773" s="199" t="s">
        <v>1354</v>
      </c>
      <c r="B773" s="44">
        <v>4</v>
      </c>
      <c r="C773" s="28">
        <f t="shared" si="26"/>
        <v>2.3196474135931337E-2</v>
      </c>
    </row>
    <row r="774" spans="1:3">
      <c r="A774" s="199" t="s">
        <v>1355</v>
      </c>
      <c r="B774" s="44" t="s">
        <v>279</v>
      </c>
      <c r="C774" s="28" t="str">
        <f t="shared" si="26"/>
        <v/>
      </c>
    </row>
    <row r="775" spans="1:3">
      <c r="A775" s="199" t="s">
        <v>1356</v>
      </c>
      <c r="B775" s="44" t="s">
        <v>279</v>
      </c>
      <c r="C775" s="28" t="str">
        <f t="shared" ref="C775:C838" si="27">IF(OR(B775=0,B775="X"),"",100*B775/B$8)</f>
        <v/>
      </c>
    </row>
    <row r="776" spans="1:3">
      <c r="A776" s="199" t="s">
        <v>1357</v>
      </c>
      <c r="B776" s="44">
        <v>5</v>
      </c>
      <c r="C776" s="28">
        <f t="shared" si="27"/>
        <v>2.8995592669914173E-2</v>
      </c>
    </row>
    <row r="777" spans="1:3">
      <c r="A777" s="199" t="s">
        <v>1358</v>
      </c>
      <c r="B777" s="44" t="s">
        <v>279</v>
      </c>
      <c r="C777" s="28" t="str">
        <f t="shared" si="27"/>
        <v/>
      </c>
    </row>
    <row r="778" spans="1:3">
      <c r="A778" s="199" t="s">
        <v>1359</v>
      </c>
      <c r="B778" s="44" t="s">
        <v>279</v>
      </c>
      <c r="C778" s="28" t="str">
        <f t="shared" si="27"/>
        <v/>
      </c>
    </row>
    <row r="779" spans="1:3">
      <c r="A779" s="199" t="s">
        <v>1360</v>
      </c>
      <c r="B779" s="44" t="s">
        <v>279</v>
      </c>
      <c r="C779" s="28" t="str">
        <f t="shared" si="27"/>
        <v/>
      </c>
    </row>
    <row r="780" spans="1:3">
      <c r="A780" s="199" t="s">
        <v>1361</v>
      </c>
      <c r="B780" s="44" t="s">
        <v>279</v>
      </c>
      <c r="C780" s="28" t="str">
        <f t="shared" si="27"/>
        <v/>
      </c>
    </row>
    <row r="781" spans="1:3">
      <c r="A781" s="199" t="s">
        <v>1362</v>
      </c>
      <c r="B781" s="44" t="s">
        <v>279</v>
      </c>
      <c r="C781" s="28" t="str">
        <f t="shared" si="27"/>
        <v/>
      </c>
    </row>
    <row r="782" spans="1:3">
      <c r="A782" s="199" t="s">
        <v>1363</v>
      </c>
      <c r="B782" s="44">
        <v>7</v>
      </c>
      <c r="C782" s="28">
        <f t="shared" si="27"/>
        <v>4.0593829737879845E-2</v>
      </c>
    </row>
    <row r="783" spans="1:3">
      <c r="A783" s="199" t="s">
        <v>1364</v>
      </c>
      <c r="B783" s="44" t="s">
        <v>279</v>
      </c>
      <c r="C783" s="28" t="str">
        <f t="shared" si="27"/>
        <v/>
      </c>
    </row>
    <row r="784" spans="1:3">
      <c r="A784" s="199" t="s">
        <v>1365</v>
      </c>
      <c r="B784" s="44" t="s">
        <v>279</v>
      </c>
      <c r="C784" s="28" t="str">
        <f t="shared" si="27"/>
        <v/>
      </c>
    </row>
    <row r="785" spans="1:3">
      <c r="A785" s="199" t="s">
        <v>1366</v>
      </c>
      <c r="B785" s="44" t="s">
        <v>279</v>
      </c>
      <c r="C785" s="28" t="str">
        <f t="shared" si="27"/>
        <v/>
      </c>
    </row>
    <row r="786" spans="1:3">
      <c r="A786" s="199" t="s">
        <v>1367</v>
      </c>
      <c r="B786" s="44" t="s">
        <v>279</v>
      </c>
      <c r="C786" s="28" t="str">
        <f t="shared" si="27"/>
        <v/>
      </c>
    </row>
    <row r="787" spans="1:3">
      <c r="A787" s="199" t="s">
        <v>1368</v>
      </c>
      <c r="B787" s="44">
        <v>5</v>
      </c>
      <c r="C787" s="28">
        <f t="shared" si="27"/>
        <v>2.8995592669914173E-2</v>
      </c>
    </row>
    <row r="788" spans="1:3">
      <c r="A788" s="199" t="s">
        <v>1369</v>
      </c>
      <c r="B788" s="44" t="s">
        <v>279</v>
      </c>
      <c r="C788" s="28" t="str">
        <f t="shared" si="27"/>
        <v/>
      </c>
    </row>
    <row r="789" spans="1:3">
      <c r="A789" s="199" t="s">
        <v>1370</v>
      </c>
      <c r="B789" s="44" t="s">
        <v>279</v>
      </c>
      <c r="C789" s="28" t="str">
        <f t="shared" si="27"/>
        <v/>
      </c>
    </row>
    <row r="790" spans="1:3">
      <c r="A790" s="199" t="s">
        <v>1371</v>
      </c>
      <c r="B790" s="44" t="s">
        <v>279</v>
      </c>
      <c r="C790" s="28" t="str">
        <f t="shared" si="27"/>
        <v/>
      </c>
    </row>
    <row r="791" spans="1:3">
      <c r="A791" s="199" t="s">
        <v>1372</v>
      </c>
      <c r="B791" s="44" t="s">
        <v>279</v>
      </c>
      <c r="C791" s="28" t="str">
        <f t="shared" si="27"/>
        <v/>
      </c>
    </row>
    <row r="792" spans="1:3">
      <c r="A792" s="199" t="s">
        <v>1373</v>
      </c>
      <c r="B792" s="44" t="s">
        <v>279</v>
      </c>
      <c r="C792" s="28" t="str">
        <f t="shared" si="27"/>
        <v/>
      </c>
    </row>
    <row r="793" spans="1:3">
      <c r="A793" s="199" t="s">
        <v>1374</v>
      </c>
      <c r="B793" s="44">
        <v>4</v>
      </c>
      <c r="C793" s="28">
        <f t="shared" si="27"/>
        <v>2.3196474135931337E-2</v>
      </c>
    </row>
    <row r="794" spans="1:3">
      <c r="A794" s="199" t="s">
        <v>1375</v>
      </c>
      <c r="B794" s="44" t="s">
        <v>279</v>
      </c>
      <c r="C794" s="28" t="str">
        <f t="shared" si="27"/>
        <v/>
      </c>
    </row>
    <row r="795" spans="1:3">
      <c r="A795" s="199" t="s">
        <v>1376</v>
      </c>
      <c r="B795" s="44">
        <v>6</v>
      </c>
      <c r="C795" s="28">
        <f t="shared" si="27"/>
        <v>3.4794711203897009E-2</v>
      </c>
    </row>
    <row r="796" spans="1:3">
      <c r="A796" s="199" t="s">
        <v>1377</v>
      </c>
      <c r="B796" s="44" t="s">
        <v>279</v>
      </c>
      <c r="C796" s="28" t="str">
        <f t="shared" si="27"/>
        <v/>
      </c>
    </row>
    <row r="797" spans="1:3">
      <c r="A797" s="199" t="s">
        <v>1378</v>
      </c>
      <c r="B797" s="44" t="s">
        <v>279</v>
      </c>
      <c r="C797" s="28" t="str">
        <f t="shared" si="27"/>
        <v/>
      </c>
    </row>
    <row r="798" spans="1:3">
      <c r="A798" s="199" t="s">
        <v>1379</v>
      </c>
      <c r="B798" s="44" t="s">
        <v>279</v>
      </c>
      <c r="C798" s="28" t="str">
        <f t="shared" si="27"/>
        <v/>
      </c>
    </row>
    <row r="799" spans="1:3">
      <c r="A799" s="199" t="s">
        <v>1380</v>
      </c>
      <c r="B799" s="44" t="s">
        <v>279</v>
      </c>
      <c r="C799" s="28" t="str">
        <f t="shared" si="27"/>
        <v/>
      </c>
    </row>
    <row r="800" spans="1:3">
      <c r="A800" s="199" t="s">
        <v>1381</v>
      </c>
      <c r="B800" s="44" t="s">
        <v>279</v>
      </c>
      <c r="C800" s="28" t="str">
        <f t="shared" si="27"/>
        <v/>
      </c>
    </row>
    <row r="801" spans="1:3">
      <c r="A801" s="199" t="s">
        <v>1382</v>
      </c>
      <c r="B801" s="44" t="s">
        <v>279</v>
      </c>
      <c r="C801" s="28" t="str">
        <f t="shared" si="27"/>
        <v/>
      </c>
    </row>
    <row r="802" spans="1:3">
      <c r="A802" s="199" t="s">
        <v>1383</v>
      </c>
      <c r="B802" s="44" t="s">
        <v>279</v>
      </c>
      <c r="C802" s="28" t="str">
        <f t="shared" si="27"/>
        <v/>
      </c>
    </row>
    <row r="803" spans="1:3">
      <c r="A803" s="199" t="s">
        <v>1384</v>
      </c>
      <c r="B803" s="44" t="s">
        <v>279</v>
      </c>
      <c r="C803" s="28" t="str">
        <f t="shared" si="27"/>
        <v/>
      </c>
    </row>
    <row r="804" spans="1:3">
      <c r="A804" s="199" t="s">
        <v>1385</v>
      </c>
      <c r="B804" s="44" t="s">
        <v>279</v>
      </c>
      <c r="C804" s="28" t="str">
        <f t="shared" si="27"/>
        <v/>
      </c>
    </row>
    <row r="805" spans="1:3">
      <c r="A805" s="199" t="s">
        <v>1386</v>
      </c>
      <c r="B805" s="44" t="s">
        <v>279</v>
      </c>
      <c r="C805" s="28" t="str">
        <f t="shared" si="27"/>
        <v/>
      </c>
    </row>
    <row r="806" spans="1:3">
      <c r="A806" s="199" t="s">
        <v>1387</v>
      </c>
      <c r="B806" s="44" t="s">
        <v>279</v>
      </c>
      <c r="C806" s="28" t="str">
        <f t="shared" si="27"/>
        <v/>
      </c>
    </row>
    <row r="807" spans="1:3">
      <c r="A807" s="199" t="s">
        <v>1388</v>
      </c>
      <c r="B807" s="44" t="s">
        <v>279</v>
      </c>
      <c r="C807" s="28" t="str">
        <f t="shared" si="27"/>
        <v/>
      </c>
    </row>
    <row r="808" spans="1:3">
      <c r="A808" s="199" t="s">
        <v>1389</v>
      </c>
      <c r="B808" s="44" t="s">
        <v>279</v>
      </c>
      <c r="C808" s="28" t="str">
        <f t="shared" si="27"/>
        <v/>
      </c>
    </row>
    <row r="809" spans="1:3">
      <c r="A809" s="199" t="s">
        <v>1390</v>
      </c>
      <c r="B809" s="44" t="s">
        <v>279</v>
      </c>
      <c r="C809" s="28" t="str">
        <f t="shared" si="27"/>
        <v/>
      </c>
    </row>
    <row r="810" spans="1:3">
      <c r="A810" s="199" t="s">
        <v>1391</v>
      </c>
      <c r="B810" s="44" t="s">
        <v>279</v>
      </c>
      <c r="C810" s="28" t="str">
        <f t="shared" si="27"/>
        <v/>
      </c>
    </row>
    <row r="811" spans="1:3">
      <c r="A811" s="199" t="s">
        <v>1392</v>
      </c>
      <c r="B811" s="44" t="s">
        <v>279</v>
      </c>
      <c r="C811" s="28" t="str">
        <f t="shared" si="27"/>
        <v/>
      </c>
    </row>
    <row r="812" spans="1:3">
      <c r="A812" s="199" t="s">
        <v>1393</v>
      </c>
      <c r="B812" s="44" t="s">
        <v>279</v>
      </c>
      <c r="C812" s="28" t="str">
        <f t="shared" si="27"/>
        <v/>
      </c>
    </row>
    <row r="813" spans="1:3">
      <c r="A813" s="199" t="s">
        <v>1394</v>
      </c>
      <c r="B813" s="44" t="s">
        <v>279</v>
      </c>
      <c r="C813" s="28" t="str">
        <f t="shared" si="27"/>
        <v/>
      </c>
    </row>
    <row r="814" spans="1:3">
      <c r="A814" s="199" t="s">
        <v>1395</v>
      </c>
      <c r="B814" s="44" t="s">
        <v>279</v>
      </c>
      <c r="C814" s="28" t="str">
        <f t="shared" si="27"/>
        <v/>
      </c>
    </row>
    <row r="815" spans="1:3">
      <c r="A815" s="199" t="s">
        <v>1396</v>
      </c>
      <c r="B815" s="44" t="s">
        <v>279</v>
      </c>
      <c r="C815" s="28" t="str">
        <f t="shared" si="27"/>
        <v/>
      </c>
    </row>
    <row r="816" spans="1:3">
      <c r="A816" s="199" t="s">
        <v>1397</v>
      </c>
      <c r="B816" s="44" t="s">
        <v>279</v>
      </c>
      <c r="C816" s="28" t="str">
        <f t="shared" si="27"/>
        <v/>
      </c>
    </row>
    <row r="817" spans="1:3">
      <c r="A817" s="199" t="s">
        <v>1398</v>
      </c>
      <c r="B817" s="44" t="s">
        <v>279</v>
      </c>
      <c r="C817" s="28" t="str">
        <f t="shared" si="27"/>
        <v/>
      </c>
    </row>
    <row r="818" spans="1:3">
      <c r="A818" s="199" t="s">
        <v>1399</v>
      </c>
      <c r="B818" s="44" t="s">
        <v>279</v>
      </c>
      <c r="C818" s="28" t="str">
        <f t="shared" si="27"/>
        <v/>
      </c>
    </row>
    <row r="819" spans="1:3">
      <c r="A819" s="199" t="s">
        <v>1400</v>
      </c>
      <c r="B819" s="44" t="s">
        <v>279</v>
      </c>
      <c r="C819" s="28" t="str">
        <f t="shared" si="27"/>
        <v/>
      </c>
    </row>
    <row r="820" spans="1:3">
      <c r="A820" s="199" t="s">
        <v>1401</v>
      </c>
      <c r="B820" s="44" t="s">
        <v>279</v>
      </c>
      <c r="C820" s="28" t="str">
        <f t="shared" si="27"/>
        <v/>
      </c>
    </row>
    <row r="821" spans="1:3">
      <c r="A821" s="199" t="s">
        <v>1402</v>
      </c>
      <c r="B821" s="44" t="s">
        <v>279</v>
      </c>
      <c r="C821" s="28" t="str">
        <f t="shared" si="27"/>
        <v/>
      </c>
    </row>
    <row r="822" spans="1:3">
      <c r="A822" s="199" t="s">
        <v>1403</v>
      </c>
      <c r="B822" s="44">
        <v>4</v>
      </c>
      <c r="C822" s="28">
        <f t="shared" si="27"/>
        <v>2.3196474135931337E-2</v>
      </c>
    </row>
    <row r="823" spans="1:3">
      <c r="A823" s="199" t="s">
        <v>1404</v>
      </c>
      <c r="B823" s="44" t="s">
        <v>279</v>
      </c>
      <c r="C823" s="28" t="str">
        <f t="shared" si="27"/>
        <v/>
      </c>
    </row>
    <row r="824" spans="1:3">
      <c r="A824" s="199" t="s">
        <v>1405</v>
      </c>
      <c r="B824" s="44" t="s">
        <v>279</v>
      </c>
      <c r="C824" s="28" t="str">
        <f t="shared" si="27"/>
        <v/>
      </c>
    </row>
    <row r="825" spans="1:3">
      <c r="A825" s="199" t="s">
        <v>1406</v>
      </c>
      <c r="B825" s="44" t="s">
        <v>279</v>
      </c>
      <c r="C825" s="28" t="str">
        <f t="shared" si="27"/>
        <v/>
      </c>
    </row>
    <row r="826" spans="1:3">
      <c r="A826" s="199" t="s">
        <v>1407</v>
      </c>
      <c r="B826" s="44" t="s">
        <v>279</v>
      </c>
      <c r="C826" s="28" t="str">
        <f t="shared" si="27"/>
        <v/>
      </c>
    </row>
    <row r="827" spans="1:3">
      <c r="A827" s="199" t="s">
        <v>1408</v>
      </c>
      <c r="B827" s="44" t="s">
        <v>279</v>
      </c>
      <c r="C827" s="28" t="str">
        <f t="shared" si="27"/>
        <v/>
      </c>
    </row>
    <row r="828" spans="1:3">
      <c r="A828" s="199" t="s">
        <v>1409</v>
      </c>
      <c r="B828" s="44" t="s">
        <v>279</v>
      </c>
      <c r="C828" s="28" t="str">
        <f t="shared" si="27"/>
        <v/>
      </c>
    </row>
    <row r="829" spans="1:3">
      <c r="A829" s="199" t="s">
        <v>1410</v>
      </c>
      <c r="B829" s="44">
        <v>4</v>
      </c>
      <c r="C829" s="28">
        <f t="shared" si="27"/>
        <v>2.3196474135931337E-2</v>
      </c>
    </row>
    <row r="830" spans="1:3">
      <c r="A830" s="199" t="s">
        <v>1411</v>
      </c>
      <c r="B830" s="44" t="s">
        <v>279</v>
      </c>
      <c r="C830" s="28" t="str">
        <f t="shared" si="27"/>
        <v/>
      </c>
    </row>
    <row r="831" spans="1:3">
      <c r="A831" s="199" t="s">
        <v>1412</v>
      </c>
      <c r="B831" s="44" t="s">
        <v>279</v>
      </c>
      <c r="C831" s="28" t="str">
        <f t="shared" si="27"/>
        <v/>
      </c>
    </row>
    <row r="832" spans="1:3">
      <c r="A832" s="199" t="s">
        <v>1413</v>
      </c>
      <c r="B832" s="44" t="s">
        <v>279</v>
      </c>
      <c r="C832" s="28" t="str">
        <f t="shared" si="27"/>
        <v/>
      </c>
    </row>
    <row r="833" spans="1:3">
      <c r="A833" s="199" t="s">
        <v>1414</v>
      </c>
      <c r="B833" s="44" t="s">
        <v>279</v>
      </c>
      <c r="C833" s="28" t="str">
        <f t="shared" si="27"/>
        <v/>
      </c>
    </row>
    <row r="834" spans="1:3">
      <c r="A834" s="199" t="s">
        <v>1415</v>
      </c>
      <c r="B834" s="44" t="s">
        <v>279</v>
      </c>
      <c r="C834" s="28" t="str">
        <f t="shared" si="27"/>
        <v/>
      </c>
    </row>
    <row r="835" spans="1:3">
      <c r="A835" s="199" t="s">
        <v>1416</v>
      </c>
      <c r="B835" s="44">
        <v>5</v>
      </c>
      <c r="C835" s="28">
        <f t="shared" si="27"/>
        <v>2.8995592669914173E-2</v>
      </c>
    </row>
    <row r="836" spans="1:3">
      <c r="A836" s="199" t="s">
        <v>1417</v>
      </c>
      <c r="B836" s="44" t="s">
        <v>279</v>
      </c>
      <c r="C836" s="28" t="str">
        <f t="shared" si="27"/>
        <v/>
      </c>
    </row>
    <row r="837" spans="1:3">
      <c r="A837" s="199" t="s">
        <v>1418</v>
      </c>
      <c r="B837" s="44" t="s">
        <v>279</v>
      </c>
      <c r="C837" s="28" t="str">
        <f t="shared" si="27"/>
        <v/>
      </c>
    </row>
    <row r="838" spans="1:3">
      <c r="A838" s="199" t="s">
        <v>1419</v>
      </c>
      <c r="B838" s="44" t="s">
        <v>279</v>
      </c>
      <c r="C838" s="28" t="str">
        <f t="shared" si="27"/>
        <v/>
      </c>
    </row>
    <row r="839" spans="1:3">
      <c r="A839" s="199" t="s">
        <v>1420</v>
      </c>
      <c r="B839" s="44">
        <v>7</v>
      </c>
      <c r="C839" s="28">
        <f t="shared" ref="C839:C902" si="28">IF(OR(B839=0,B839="X"),"",100*B839/B$8)</f>
        <v>4.0593829737879845E-2</v>
      </c>
    </row>
    <row r="840" spans="1:3">
      <c r="A840" s="199" t="s">
        <v>1421</v>
      </c>
      <c r="B840" s="44">
        <v>7</v>
      </c>
      <c r="C840" s="28">
        <f t="shared" si="28"/>
        <v>4.0593829737879845E-2</v>
      </c>
    </row>
    <row r="841" spans="1:3">
      <c r="A841" s="199" t="s">
        <v>1422</v>
      </c>
      <c r="B841" s="44">
        <v>4</v>
      </c>
      <c r="C841" s="28">
        <f t="shared" si="28"/>
        <v>2.3196474135931337E-2</v>
      </c>
    </row>
    <row r="842" spans="1:3">
      <c r="A842" s="199" t="s">
        <v>1423</v>
      </c>
      <c r="B842" s="44">
        <v>5</v>
      </c>
      <c r="C842" s="28">
        <f t="shared" si="28"/>
        <v>2.8995592669914173E-2</v>
      </c>
    </row>
    <row r="843" spans="1:3">
      <c r="A843" s="199" t="s">
        <v>1424</v>
      </c>
      <c r="B843" s="44">
        <v>6</v>
      </c>
      <c r="C843" s="28">
        <f t="shared" si="28"/>
        <v>3.4794711203897009E-2</v>
      </c>
    </row>
    <row r="844" spans="1:3">
      <c r="A844" s="199" t="s">
        <v>1425</v>
      </c>
      <c r="B844" s="44" t="s">
        <v>279</v>
      </c>
      <c r="C844" s="28" t="str">
        <f t="shared" si="28"/>
        <v/>
      </c>
    </row>
    <row r="845" spans="1:3">
      <c r="A845" s="199" t="s">
        <v>1426</v>
      </c>
      <c r="B845" s="44" t="s">
        <v>279</v>
      </c>
      <c r="C845" s="28" t="str">
        <f t="shared" si="28"/>
        <v/>
      </c>
    </row>
    <row r="846" spans="1:3">
      <c r="A846" s="199" t="s">
        <v>1427</v>
      </c>
      <c r="B846" s="44">
        <v>5</v>
      </c>
      <c r="C846" s="28">
        <f t="shared" si="28"/>
        <v>2.8995592669914173E-2</v>
      </c>
    </row>
    <row r="847" spans="1:3">
      <c r="A847" s="199" t="s">
        <v>1428</v>
      </c>
      <c r="B847" s="44">
        <v>8</v>
      </c>
      <c r="C847" s="28">
        <f t="shared" si="28"/>
        <v>4.6392948271862675E-2</v>
      </c>
    </row>
    <row r="848" spans="1:3">
      <c r="A848" s="199" t="s">
        <v>1429</v>
      </c>
      <c r="B848" s="44">
        <v>5</v>
      </c>
      <c r="C848" s="28">
        <f t="shared" si="28"/>
        <v>2.8995592669914173E-2</v>
      </c>
    </row>
    <row r="849" spans="1:3">
      <c r="A849" s="199" t="s">
        <v>1430</v>
      </c>
      <c r="B849" s="44">
        <v>9</v>
      </c>
      <c r="C849" s="28">
        <f t="shared" si="28"/>
        <v>5.2192066805845511E-2</v>
      </c>
    </row>
    <row r="850" spans="1:3">
      <c r="A850" s="199" t="s">
        <v>1431</v>
      </c>
      <c r="B850" s="44" t="s">
        <v>279</v>
      </c>
      <c r="C850" s="28" t="str">
        <f t="shared" si="28"/>
        <v/>
      </c>
    </row>
    <row r="851" spans="1:3">
      <c r="A851" s="199" t="s">
        <v>1432</v>
      </c>
      <c r="B851" s="44">
        <v>6</v>
      </c>
      <c r="C851" s="28">
        <f t="shared" si="28"/>
        <v>3.4794711203897009E-2</v>
      </c>
    </row>
    <row r="852" spans="1:3">
      <c r="A852" s="199" t="s">
        <v>1433</v>
      </c>
      <c r="B852" s="44" t="s">
        <v>279</v>
      </c>
      <c r="C852" s="28" t="str">
        <f t="shared" si="28"/>
        <v/>
      </c>
    </row>
    <row r="853" spans="1:3">
      <c r="A853" s="199" t="s">
        <v>1434</v>
      </c>
      <c r="B853" s="44">
        <v>6</v>
      </c>
      <c r="C853" s="28">
        <f t="shared" si="28"/>
        <v>3.4794711203897009E-2</v>
      </c>
    </row>
    <row r="854" spans="1:3">
      <c r="A854" s="199" t="s">
        <v>1435</v>
      </c>
      <c r="B854" s="44">
        <v>6</v>
      </c>
      <c r="C854" s="28">
        <f t="shared" si="28"/>
        <v>3.4794711203897009E-2</v>
      </c>
    </row>
    <row r="855" spans="1:3">
      <c r="A855" s="199" t="s">
        <v>1436</v>
      </c>
      <c r="B855" s="44">
        <v>7</v>
      </c>
      <c r="C855" s="28">
        <f t="shared" si="28"/>
        <v>4.0593829737879845E-2</v>
      </c>
    </row>
    <row r="856" spans="1:3">
      <c r="A856" s="199" t="s">
        <v>1437</v>
      </c>
      <c r="B856" s="44">
        <v>9</v>
      </c>
      <c r="C856" s="28">
        <f t="shared" si="28"/>
        <v>5.2192066805845511E-2</v>
      </c>
    </row>
    <row r="857" spans="1:3">
      <c r="A857" s="199" t="s">
        <v>1438</v>
      </c>
      <c r="B857" s="44">
        <v>6</v>
      </c>
      <c r="C857" s="28">
        <f t="shared" si="28"/>
        <v>3.4794711203897009E-2</v>
      </c>
    </row>
    <row r="858" spans="1:3">
      <c r="A858" s="199" t="s">
        <v>1439</v>
      </c>
      <c r="B858" s="44">
        <v>9</v>
      </c>
      <c r="C858" s="28">
        <f t="shared" si="28"/>
        <v>5.2192066805845511E-2</v>
      </c>
    </row>
    <row r="859" spans="1:3">
      <c r="A859" s="199" t="s">
        <v>1440</v>
      </c>
      <c r="B859" s="44">
        <v>13</v>
      </c>
      <c r="C859" s="28">
        <f t="shared" si="28"/>
        <v>7.5388540941776855E-2</v>
      </c>
    </row>
    <row r="860" spans="1:3">
      <c r="A860" s="199" t="s">
        <v>1441</v>
      </c>
      <c r="B860" s="44">
        <v>6</v>
      </c>
      <c r="C860" s="28">
        <f t="shared" si="28"/>
        <v>3.4794711203897009E-2</v>
      </c>
    </row>
    <row r="861" spans="1:3">
      <c r="A861" s="199" t="s">
        <v>1442</v>
      </c>
      <c r="B861" s="44">
        <v>10</v>
      </c>
      <c r="C861" s="28">
        <f t="shared" si="28"/>
        <v>5.7991185339828347E-2</v>
      </c>
    </row>
    <row r="862" spans="1:3">
      <c r="A862" s="199" t="s">
        <v>1443</v>
      </c>
      <c r="B862" s="44" t="s">
        <v>279</v>
      </c>
      <c r="C862" s="28" t="str">
        <f t="shared" si="28"/>
        <v/>
      </c>
    </row>
    <row r="863" spans="1:3">
      <c r="A863" s="199" t="s">
        <v>1444</v>
      </c>
      <c r="B863" s="44">
        <v>7</v>
      </c>
      <c r="C863" s="28">
        <f t="shared" si="28"/>
        <v>4.0593829737879845E-2</v>
      </c>
    </row>
    <row r="864" spans="1:3">
      <c r="A864" s="199" t="s">
        <v>1445</v>
      </c>
      <c r="B864" s="44">
        <v>4</v>
      </c>
      <c r="C864" s="28">
        <f t="shared" si="28"/>
        <v>2.3196474135931337E-2</v>
      </c>
    </row>
    <row r="865" spans="1:3">
      <c r="A865" s="199" t="s">
        <v>1446</v>
      </c>
      <c r="B865" s="44">
        <v>7</v>
      </c>
      <c r="C865" s="28">
        <f t="shared" si="28"/>
        <v>4.0593829737879845E-2</v>
      </c>
    </row>
    <row r="866" spans="1:3">
      <c r="A866" s="199" t="s">
        <v>1447</v>
      </c>
      <c r="B866" s="44">
        <v>6</v>
      </c>
      <c r="C866" s="28">
        <f t="shared" si="28"/>
        <v>3.4794711203897009E-2</v>
      </c>
    </row>
    <row r="867" spans="1:3">
      <c r="A867" s="199" t="s">
        <v>1448</v>
      </c>
      <c r="B867" s="44" t="s">
        <v>279</v>
      </c>
      <c r="C867" s="28" t="str">
        <f t="shared" si="28"/>
        <v/>
      </c>
    </row>
    <row r="868" spans="1:3">
      <c r="A868" s="199" t="s">
        <v>1449</v>
      </c>
      <c r="B868" s="44">
        <v>8</v>
      </c>
      <c r="C868" s="28">
        <f t="shared" si="28"/>
        <v>4.6392948271862675E-2</v>
      </c>
    </row>
    <row r="869" spans="1:3">
      <c r="A869" s="199" t="s">
        <v>1450</v>
      </c>
      <c r="B869" s="44">
        <v>4</v>
      </c>
      <c r="C869" s="28">
        <f t="shared" si="28"/>
        <v>2.3196474135931337E-2</v>
      </c>
    </row>
    <row r="870" spans="1:3">
      <c r="A870" s="199" t="s">
        <v>1451</v>
      </c>
      <c r="B870" s="44">
        <v>4</v>
      </c>
      <c r="C870" s="28">
        <f t="shared" si="28"/>
        <v>2.3196474135931337E-2</v>
      </c>
    </row>
    <row r="871" spans="1:3">
      <c r="A871" s="199" t="s">
        <v>1452</v>
      </c>
      <c r="B871" s="44">
        <v>9</v>
      </c>
      <c r="C871" s="28">
        <f t="shared" si="28"/>
        <v>5.2192066805845511E-2</v>
      </c>
    </row>
    <row r="872" spans="1:3">
      <c r="A872" s="199" t="s">
        <v>1453</v>
      </c>
      <c r="B872" s="44">
        <v>7</v>
      </c>
      <c r="C872" s="28">
        <f t="shared" si="28"/>
        <v>4.0593829737879845E-2</v>
      </c>
    </row>
    <row r="873" spans="1:3">
      <c r="A873" s="199" t="s">
        <v>1454</v>
      </c>
      <c r="B873" s="44">
        <v>10</v>
      </c>
      <c r="C873" s="28">
        <f t="shared" si="28"/>
        <v>5.7991185339828347E-2</v>
      </c>
    </row>
    <row r="874" spans="1:3">
      <c r="A874" s="199" t="s">
        <v>1455</v>
      </c>
      <c r="B874" s="44" t="s">
        <v>279</v>
      </c>
      <c r="C874" s="28" t="str">
        <f t="shared" si="28"/>
        <v/>
      </c>
    </row>
    <row r="875" spans="1:3">
      <c r="A875" s="199" t="s">
        <v>1456</v>
      </c>
      <c r="B875" s="44">
        <v>4</v>
      </c>
      <c r="C875" s="28">
        <f t="shared" si="28"/>
        <v>2.3196474135931337E-2</v>
      </c>
    </row>
    <row r="876" spans="1:3">
      <c r="A876" s="199" t="s">
        <v>1457</v>
      </c>
      <c r="B876" s="44">
        <v>11</v>
      </c>
      <c r="C876" s="28">
        <f t="shared" si="28"/>
        <v>6.3790303873811183E-2</v>
      </c>
    </row>
    <row r="877" spans="1:3">
      <c r="A877" s="199" t="s">
        <v>1458</v>
      </c>
      <c r="B877" s="44">
        <v>5</v>
      </c>
      <c r="C877" s="28">
        <f t="shared" si="28"/>
        <v>2.8995592669914173E-2</v>
      </c>
    </row>
    <row r="878" spans="1:3">
      <c r="A878" s="199" t="s">
        <v>1459</v>
      </c>
      <c r="B878" s="44">
        <v>5</v>
      </c>
      <c r="C878" s="28">
        <f t="shared" si="28"/>
        <v>2.8995592669914173E-2</v>
      </c>
    </row>
    <row r="879" spans="1:3">
      <c r="A879" s="199" t="s">
        <v>1460</v>
      </c>
      <c r="B879" s="44">
        <v>4</v>
      </c>
      <c r="C879" s="28">
        <f t="shared" si="28"/>
        <v>2.3196474135931337E-2</v>
      </c>
    </row>
    <row r="880" spans="1:3">
      <c r="A880" s="199" t="s">
        <v>1461</v>
      </c>
      <c r="B880" s="44">
        <v>8</v>
      </c>
      <c r="C880" s="28">
        <f t="shared" si="28"/>
        <v>4.6392948271862675E-2</v>
      </c>
    </row>
    <row r="881" spans="1:3">
      <c r="A881" s="199" t="s">
        <v>1462</v>
      </c>
      <c r="B881" s="44">
        <v>9</v>
      </c>
      <c r="C881" s="28">
        <f t="shared" si="28"/>
        <v>5.2192066805845511E-2</v>
      </c>
    </row>
    <row r="882" spans="1:3">
      <c r="A882" s="199" t="s">
        <v>1463</v>
      </c>
      <c r="B882" s="44">
        <v>17</v>
      </c>
      <c r="C882" s="28">
        <f t="shared" si="28"/>
        <v>9.8585015077708185E-2</v>
      </c>
    </row>
    <row r="883" spans="1:3">
      <c r="A883" s="199" t="s">
        <v>1464</v>
      </c>
      <c r="B883" s="44">
        <v>10</v>
      </c>
      <c r="C883" s="28">
        <f t="shared" si="28"/>
        <v>5.7991185339828347E-2</v>
      </c>
    </row>
    <row r="884" spans="1:3">
      <c r="A884" s="199" t="s">
        <v>1465</v>
      </c>
      <c r="B884" s="44">
        <v>8</v>
      </c>
      <c r="C884" s="28">
        <f t="shared" si="28"/>
        <v>4.6392948271862675E-2</v>
      </c>
    </row>
    <row r="885" spans="1:3">
      <c r="A885" s="199" t="s">
        <v>1466</v>
      </c>
      <c r="B885" s="44">
        <v>8</v>
      </c>
      <c r="C885" s="28">
        <f t="shared" si="28"/>
        <v>4.6392948271862675E-2</v>
      </c>
    </row>
    <row r="886" spans="1:3">
      <c r="A886" s="199" t="s">
        <v>1467</v>
      </c>
      <c r="B886" s="44">
        <v>15</v>
      </c>
      <c r="C886" s="28">
        <f t="shared" si="28"/>
        <v>8.6986778009742513E-2</v>
      </c>
    </row>
    <row r="887" spans="1:3">
      <c r="A887" s="199" t="s">
        <v>1468</v>
      </c>
      <c r="B887" s="44">
        <v>6</v>
      </c>
      <c r="C887" s="28">
        <f t="shared" si="28"/>
        <v>3.4794711203897009E-2</v>
      </c>
    </row>
    <row r="888" spans="1:3">
      <c r="A888" s="199" t="s">
        <v>1469</v>
      </c>
      <c r="B888" s="44">
        <v>4</v>
      </c>
      <c r="C888" s="28">
        <f t="shared" si="28"/>
        <v>2.3196474135931337E-2</v>
      </c>
    </row>
    <row r="889" spans="1:3">
      <c r="A889" s="199" t="s">
        <v>1470</v>
      </c>
      <c r="B889" s="44">
        <v>8</v>
      </c>
      <c r="C889" s="28">
        <f t="shared" si="28"/>
        <v>4.6392948271862675E-2</v>
      </c>
    </row>
    <row r="890" spans="1:3">
      <c r="A890" s="199" t="s">
        <v>1471</v>
      </c>
      <c r="B890" s="44">
        <v>8</v>
      </c>
      <c r="C890" s="28">
        <f t="shared" si="28"/>
        <v>4.6392948271862675E-2</v>
      </c>
    </row>
    <row r="891" spans="1:3">
      <c r="A891" s="199" t="s">
        <v>1472</v>
      </c>
      <c r="B891" s="44">
        <v>6</v>
      </c>
      <c r="C891" s="28">
        <f t="shared" si="28"/>
        <v>3.4794711203897009E-2</v>
      </c>
    </row>
    <row r="892" spans="1:3">
      <c r="A892" s="199" t="s">
        <v>1473</v>
      </c>
      <c r="B892" s="44" t="s">
        <v>279</v>
      </c>
      <c r="C892" s="28" t="str">
        <f t="shared" si="28"/>
        <v/>
      </c>
    </row>
    <row r="893" spans="1:3">
      <c r="A893" s="199" t="s">
        <v>1474</v>
      </c>
      <c r="B893" s="44" t="s">
        <v>279</v>
      </c>
      <c r="C893" s="28" t="str">
        <f t="shared" si="28"/>
        <v/>
      </c>
    </row>
    <row r="894" spans="1:3">
      <c r="A894" s="199" t="s">
        <v>1475</v>
      </c>
      <c r="B894" s="44">
        <v>4</v>
      </c>
      <c r="C894" s="28">
        <f t="shared" si="28"/>
        <v>2.3196474135931337E-2</v>
      </c>
    </row>
    <row r="895" spans="1:3">
      <c r="A895" s="199" t="s">
        <v>1476</v>
      </c>
      <c r="B895" s="44" t="s">
        <v>279</v>
      </c>
      <c r="C895" s="28" t="str">
        <f t="shared" si="28"/>
        <v/>
      </c>
    </row>
    <row r="896" spans="1:3">
      <c r="A896" s="199" t="s">
        <v>1477</v>
      </c>
      <c r="B896" s="44" t="s">
        <v>279</v>
      </c>
      <c r="C896" s="28" t="str">
        <f t="shared" si="28"/>
        <v/>
      </c>
    </row>
    <row r="897" spans="1:3">
      <c r="A897" s="199" t="s">
        <v>1478</v>
      </c>
      <c r="B897" s="44">
        <v>4</v>
      </c>
      <c r="C897" s="28">
        <f t="shared" si="28"/>
        <v>2.3196474135931337E-2</v>
      </c>
    </row>
    <row r="898" spans="1:3">
      <c r="A898" s="199" t="s">
        <v>1479</v>
      </c>
      <c r="B898" s="44" t="s">
        <v>279</v>
      </c>
      <c r="C898" s="28" t="str">
        <f t="shared" si="28"/>
        <v/>
      </c>
    </row>
    <row r="899" spans="1:3">
      <c r="A899" s="199" t="s">
        <v>1480</v>
      </c>
      <c r="B899" s="44">
        <v>6</v>
      </c>
      <c r="C899" s="28">
        <f t="shared" si="28"/>
        <v>3.4794711203897009E-2</v>
      </c>
    </row>
    <row r="900" spans="1:3">
      <c r="A900" s="199" t="s">
        <v>1481</v>
      </c>
      <c r="B900" s="44">
        <v>6</v>
      </c>
      <c r="C900" s="28">
        <f t="shared" si="28"/>
        <v>3.4794711203897009E-2</v>
      </c>
    </row>
    <row r="901" spans="1:3">
      <c r="A901" s="199" t="s">
        <v>1482</v>
      </c>
      <c r="B901" s="44">
        <v>5</v>
      </c>
      <c r="C901" s="28">
        <f t="shared" si="28"/>
        <v>2.8995592669914173E-2</v>
      </c>
    </row>
    <row r="902" spans="1:3">
      <c r="A902" s="199" t="s">
        <v>1483</v>
      </c>
      <c r="B902" s="44">
        <v>8</v>
      </c>
      <c r="C902" s="28">
        <f t="shared" si="28"/>
        <v>4.6392948271862675E-2</v>
      </c>
    </row>
    <row r="903" spans="1:3">
      <c r="A903" s="199" t="s">
        <v>1484</v>
      </c>
      <c r="B903" s="44">
        <v>6</v>
      </c>
      <c r="C903" s="28">
        <f t="shared" ref="C903:C924" si="29">IF(OR(B903=0,B903="X"),"",100*B903/B$8)</f>
        <v>3.4794711203897009E-2</v>
      </c>
    </row>
    <row r="904" spans="1:3">
      <c r="A904" s="199" t="s">
        <v>1485</v>
      </c>
      <c r="B904" s="44">
        <v>5</v>
      </c>
      <c r="C904" s="28">
        <f t="shared" si="29"/>
        <v>2.8995592669914173E-2</v>
      </c>
    </row>
    <row r="905" spans="1:3">
      <c r="A905" s="199" t="s">
        <v>1486</v>
      </c>
      <c r="B905" s="44">
        <v>4</v>
      </c>
      <c r="C905" s="28">
        <f t="shared" si="29"/>
        <v>2.3196474135931337E-2</v>
      </c>
    </row>
    <row r="906" spans="1:3">
      <c r="A906" s="199" t="s">
        <v>1487</v>
      </c>
      <c r="B906" s="44">
        <v>5</v>
      </c>
      <c r="C906" s="28">
        <f t="shared" si="29"/>
        <v>2.8995592669914173E-2</v>
      </c>
    </row>
    <row r="907" spans="1:3">
      <c r="A907" s="199" t="s">
        <v>1488</v>
      </c>
      <c r="B907" s="44">
        <v>5</v>
      </c>
      <c r="C907" s="28">
        <f t="shared" si="29"/>
        <v>2.8995592669914173E-2</v>
      </c>
    </row>
    <row r="908" spans="1:3">
      <c r="A908" s="199" t="s">
        <v>1489</v>
      </c>
      <c r="B908" s="44">
        <v>4</v>
      </c>
      <c r="C908" s="28">
        <f t="shared" si="29"/>
        <v>2.3196474135931337E-2</v>
      </c>
    </row>
    <row r="909" spans="1:3">
      <c r="A909" s="199" t="s">
        <v>1490</v>
      </c>
      <c r="B909" s="44">
        <v>9</v>
      </c>
      <c r="C909" s="28">
        <f t="shared" si="29"/>
        <v>5.2192066805845511E-2</v>
      </c>
    </row>
    <row r="910" spans="1:3">
      <c r="A910" s="199" t="s">
        <v>1491</v>
      </c>
      <c r="B910" s="44">
        <v>8</v>
      </c>
      <c r="C910" s="28">
        <f t="shared" si="29"/>
        <v>4.6392948271862675E-2</v>
      </c>
    </row>
    <row r="911" spans="1:3">
      <c r="A911" s="199" t="s">
        <v>1492</v>
      </c>
      <c r="B911" s="44">
        <v>6</v>
      </c>
      <c r="C911" s="28">
        <f t="shared" si="29"/>
        <v>3.4794711203897009E-2</v>
      </c>
    </row>
    <row r="912" spans="1:3">
      <c r="A912" s="199" t="s">
        <v>1493</v>
      </c>
      <c r="B912" s="44" t="s">
        <v>279</v>
      </c>
      <c r="C912" s="28" t="str">
        <f t="shared" si="29"/>
        <v/>
      </c>
    </row>
    <row r="913" spans="1:3">
      <c r="A913" s="199" t="s">
        <v>1494</v>
      </c>
      <c r="B913" s="44" t="s">
        <v>279</v>
      </c>
      <c r="C913" s="28" t="str">
        <f t="shared" si="29"/>
        <v/>
      </c>
    </row>
    <row r="914" spans="1:3">
      <c r="A914" s="199" t="s">
        <v>1495</v>
      </c>
      <c r="B914" s="44">
        <v>6</v>
      </c>
      <c r="C914" s="28">
        <f t="shared" si="29"/>
        <v>3.4794711203897009E-2</v>
      </c>
    </row>
    <row r="915" spans="1:3">
      <c r="A915" s="199" t="s">
        <v>1496</v>
      </c>
      <c r="B915" s="44">
        <v>7</v>
      </c>
      <c r="C915" s="28">
        <f t="shared" si="29"/>
        <v>4.0593829737879845E-2</v>
      </c>
    </row>
    <row r="916" spans="1:3">
      <c r="A916" s="199" t="s">
        <v>1497</v>
      </c>
      <c r="B916" s="44" t="s">
        <v>279</v>
      </c>
      <c r="C916" s="28" t="str">
        <f t="shared" si="29"/>
        <v/>
      </c>
    </row>
    <row r="917" spans="1:3">
      <c r="A917" s="199" t="s">
        <v>1498</v>
      </c>
      <c r="B917" s="44">
        <v>6</v>
      </c>
      <c r="C917" s="28">
        <f t="shared" si="29"/>
        <v>3.4794711203897009E-2</v>
      </c>
    </row>
    <row r="918" spans="1:3">
      <c r="A918" s="199" t="s">
        <v>1499</v>
      </c>
      <c r="B918" s="44">
        <v>7</v>
      </c>
      <c r="C918" s="28">
        <f t="shared" si="29"/>
        <v>4.0593829737879845E-2</v>
      </c>
    </row>
    <row r="919" spans="1:3">
      <c r="A919" s="199" t="s">
        <v>1500</v>
      </c>
      <c r="B919" s="44">
        <v>5</v>
      </c>
      <c r="C919" s="28">
        <f t="shared" si="29"/>
        <v>2.8995592669914173E-2</v>
      </c>
    </row>
    <row r="920" spans="1:3">
      <c r="A920" s="199" t="s">
        <v>1501</v>
      </c>
      <c r="B920" s="44">
        <v>6</v>
      </c>
      <c r="C920" s="28">
        <f t="shared" si="29"/>
        <v>3.4794711203897009E-2</v>
      </c>
    </row>
    <row r="921" spans="1:3">
      <c r="A921" s="199" t="s">
        <v>1502</v>
      </c>
      <c r="B921" s="44" t="s">
        <v>279</v>
      </c>
      <c r="C921" s="28" t="str">
        <f t="shared" si="29"/>
        <v/>
      </c>
    </row>
    <row r="922" spans="1:3">
      <c r="A922" s="199" t="s">
        <v>1503</v>
      </c>
      <c r="B922" s="44">
        <v>6</v>
      </c>
      <c r="C922" s="28">
        <f t="shared" si="29"/>
        <v>3.4794711203897009E-2</v>
      </c>
    </row>
    <row r="923" spans="1:3">
      <c r="A923" s="199" t="s">
        <v>1504</v>
      </c>
      <c r="B923" s="44" t="s">
        <v>279</v>
      </c>
      <c r="C923" s="28" t="str">
        <f t="shared" si="29"/>
        <v/>
      </c>
    </row>
    <row r="924" spans="1:3" ht="14.25" thickBot="1">
      <c r="A924" s="292" t="s">
        <v>1505</v>
      </c>
      <c r="B924" s="292">
        <v>63</v>
      </c>
      <c r="C924" s="293">
        <f t="shared" si="29"/>
        <v>0.3653444676409186</v>
      </c>
    </row>
  </sheetData>
  <mergeCells count="3">
    <mergeCell ref="B6:C6"/>
    <mergeCell ref="A6:A7"/>
    <mergeCell ref="A5:C5"/>
  </mergeCells>
  <pageMargins left="0.7" right="0.7" top="0.75" bottom="0.75" header="0.3" footer="0.3"/>
  <pageSetup paperSize="9" scale="63"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185"/>
  <sheetViews>
    <sheetView zoomScaleNormal="100" workbookViewId="0"/>
  </sheetViews>
  <sheetFormatPr defaultRowHeight="12.75"/>
  <cols>
    <col min="1" max="1" width="21.83203125" style="162" customWidth="1"/>
    <col min="2" max="2" width="9.33203125" style="159" customWidth="1"/>
    <col min="3" max="3" width="10.33203125" style="286" customWidth="1"/>
    <col min="4" max="4" width="9.33203125" style="159"/>
    <col min="5" max="5" width="9.33203125" style="286"/>
    <col min="6" max="6" width="9.33203125" style="159"/>
    <col min="7" max="7" width="7.83203125" style="286" customWidth="1"/>
    <col min="8" max="16384" width="9.33203125" style="159"/>
  </cols>
  <sheetData>
    <row r="1" spans="1:7" ht="22.5" customHeight="1">
      <c r="A1" s="17" t="s">
        <v>229</v>
      </c>
      <c r="B1" s="76"/>
      <c r="C1" s="19"/>
      <c r="D1" s="76"/>
      <c r="E1" s="19"/>
      <c r="F1" s="76"/>
      <c r="G1" s="19"/>
    </row>
    <row r="2" spans="1:7" ht="14.25">
      <c r="A2" s="58" t="str">
        <f>'Övergripande statistik'!A2</f>
        <v>Avlidna i covid-19 enligt dödsorsaksintyg inkomna fram till den 26 september 2022</v>
      </c>
      <c r="B2" s="76"/>
      <c r="C2" s="19"/>
      <c r="D2" s="76"/>
      <c r="E2" s="19"/>
      <c r="F2" s="76"/>
      <c r="G2" s="19"/>
    </row>
    <row r="4" spans="1:7">
      <c r="A4" s="160"/>
    </row>
    <row r="5" spans="1:7" ht="42.75" customHeight="1">
      <c r="A5" s="369" t="str">
        <f>"Källa: dödsorsaksintyg
* andel av totalt antal avlidna
** andel av totalt antal avlidna per vecka
X - uppgiften har skyddats av sekretesskäl"</f>
        <v>Källa: dödsorsaksintyg
* andel av totalt antal avlidna
** andel av totalt antal avlidna per vecka
X - uppgiften har skyddats av sekretesskäl</v>
      </c>
      <c r="B5" s="369"/>
      <c r="C5" s="369"/>
    </row>
    <row r="6" spans="1:7">
      <c r="A6" s="164"/>
      <c r="B6" s="370" t="s">
        <v>125</v>
      </c>
      <c r="C6" s="370"/>
      <c r="D6" s="370"/>
      <c r="E6" s="370"/>
      <c r="F6" s="370"/>
      <c r="G6" s="370"/>
    </row>
    <row r="7" spans="1:7">
      <c r="A7" s="371" t="s">
        <v>228</v>
      </c>
      <c r="B7" s="372" t="s">
        <v>7</v>
      </c>
      <c r="C7" s="373"/>
      <c r="D7" s="372" t="s">
        <v>253</v>
      </c>
      <c r="E7" s="373"/>
      <c r="F7" s="372" t="s">
        <v>171</v>
      </c>
      <c r="G7" s="373"/>
    </row>
    <row r="8" spans="1:7">
      <c r="A8" s="363"/>
      <c r="B8" s="5" t="s">
        <v>10</v>
      </c>
      <c r="C8" s="235" t="s">
        <v>132</v>
      </c>
      <c r="D8" s="5" t="s">
        <v>10</v>
      </c>
      <c r="E8" s="235" t="s">
        <v>156</v>
      </c>
      <c r="F8" s="5" t="s">
        <v>10</v>
      </c>
      <c r="G8" s="235" t="s">
        <v>156</v>
      </c>
    </row>
    <row r="9" spans="1:7" ht="14.25">
      <c r="A9" s="194" t="s">
        <v>1506</v>
      </c>
      <c r="B9" s="163">
        <v>17244</v>
      </c>
      <c r="C9" s="287">
        <v>100</v>
      </c>
      <c r="D9" s="163">
        <v>6871</v>
      </c>
      <c r="E9" s="287">
        <v>39.85</v>
      </c>
      <c r="F9" s="163">
        <v>4461</v>
      </c>
      <c r="G9" s="287">
        <v>25.87</v>
      </c>
    </row>
    <row r="10" spans="1:7" ht="14.25">
      <c r="A10" s="195" t="s">
        <v>1507</v>
      </c>
      <c r="B10" s="192" t="s">
        <v>279</v>
      </c>
      <c r="C10" s="288"/>
      <c r="D10" s="192">
        <v>0</v>
      </c>
      <c r="E10" s="288">
        <v>0</v>
      </c>
      <c r="F10" s="192">
        <v>0</v>
      </c>
      <c r="G10" s="288">
        <v>0</v>
      </c>
    </row>
    <row r="11" spans="1:7" ht="14.25">
      <c r="A11" s="196" t="s">
        <v>1508</v>
      </c>
      <c r="B11" s="193" t="s">
        <v>279</v>
      </c>
      <c r="C11" s="289"/>
      <c r="D11" s="193">
        <v>0</v>
      </c>
      <c r="E11" s="289">
        <v>0</v>
      </c>
      <c r="F11" s="193">
        <v>0</v>
      </c>
      <c r="G11" s="289">
        <v>0</v>
      </c>
    </row>
    <row r="12" spans="1:7" ht="14.25">
      <c r="A12" s="196" t="s">
        <v>1509</v>
      </c>
      <c r="B12" s="193">
        <v>44</v>
      </c>
      <c r="C12" s="289">
        <v>0.26</v>
      </c>
      <c r="D12" s="193">
        <v>13</v>
      </c>
      <c r="E12" s="289">
        <v>29.55</v>
      </c>
      <c r="F12" s="193">
        <v>14</v>
      </c>
      <c r="G12" s="289">
        <v>31.82</v>
      </c>
    </row>
    <row r="13" spans="1:7" ht="14.25">
      <c r="A13" s="196" t="s">
        <v>1510</v>
      </c>
      <c r="B13" s="193">
        <v>188</v>
      </c>
      <c r="C13" s="289">
        <v>1.0900000000000001</v>
      </c>
      <c r="D13" s="193">
        <v>54</v>
      </c>
      <c r="E13" s="289">
        <v>28.72</v>
      </c>
      <c r="F13" s="193">
        <v>40</v>
      </c>
      <c r="G13" s="289">
        <v>21.28</v>
      </c>
    </row>
    <row r="14" spans="1:7" ht="14.25">
      <c r="A14" s="196" t="s">
        <v>1511</v>
      </c>
      <c r="B14" s="193">
        <v>472</v>
      </c>
      <c r="C14" s="289">
        <v>2.74</v>
      </c>
      <c r="D14" s="193">
        <v>197</v>
      </c>
      <c r="E14" s="289">
        <v>41.74</v>
      </c>
      <c r="F14" s="193">
        <v>120</v>
      </c>
      <c r="G14" s="289">
        <v>25.42</v>
      </c>
    </row>
    <row r="15" spans="1:7" ht="14.25">
      <c r="A15" s="196" t="s">
        <v>1512</v>
      </c>
      <c r="B15" s="193">
        <v>737</v>
      </c>
      <c r="C15" s="289">
        <v>4.2699999999999996</v>
      </c>
      <c r="D15" s="193">
        <v>320</v>
      </c>
      <c r="E15" s="289">
        <v>43.42</v>
      </c>
      <c r="F15" s="193">
        <v>198</v>
      </c>
      <c r="G15" s="289">
        <v>26.87</v>
      </c>
    </row>
    <row r="16" spans="1:7" ht="14.25">
      <c r="A16" s="196" t="s">
        <v>1513</v>
      </c>
      <c r="B16" s="193">
        <v>728</v>
      </c>
      <c r="C16" s="289">
        <v>4.22</v>
      </c>
      <c r="D16" s="193">
        <v>396</v>
      </c>
      <c r="E16" s="289">
        <v>54.4</v>
      </c>
      <c r="F16" s="193">
        <v>167</v>
      </c>
      <c r="G16" s="289">
        <v>22.94</v>
      </c>
    </row>
    <row r="17" spans="1:7" ht="14.25">
      <c r="A17" s="196" t="s">
        <v>1514</v>
      </c>
      <c r="B17" s="193">
        <v>594</v>
      </c>
      <c r="C17" s="289">
        <v>3.44</v>
      </c>
      <c r="D17" s="193">
        <v>292</v>
      </c>
      <c r="E17" s="289">
        <v>49.16</v>
      </c>
      <c r="F17" s="193">
        <v>148</v>
      </c>
      <c r="G17" s="289">
        <v>24.92</v>
      </c>
    </row>
    <row r="18" spans="1:7" ht="14.25">
      <c r="A18" s="196" t="s">
        <v>1515</v>
      </c>
      <c r="B18" s="193">
        <v>555</v>
      </c>
      <c r="C18" s="289">
        <v>3.22</v>
      </c>
      <c r="D18" s="193">
        <v>293</v>
      </c>
      <c r="E18" s="289">
        <v>52.79</v>
      </c>
      <c r="F18" s="193">
        <v>137</v>
      </c>
      <c r="G18" s="289">
        <v>24.68</v>
      </c>
    </row>
    <row r="19" spans="1:7" ht="14.25">
      <c r="A19" s="196" t="s">
        <v>1516</v>
      </c>
      <c r="B19" s="193">
        <v>499</v>
      </c>
      <c r="C19" s="289">
        <v>2.89</v>
      </c>
      <c r="D19" s="193">
        <v>250</v>
      </c>
      <c r="E19" s="289">
        <v>50.1</v>
      </c>
      <c r="F19" s="193">
        <v>122</v>
      </c>
      <c r="G19" s="289">
        <v>24.45</v>
      </c>
    </row>
    <row r="20" spans="1:7" ht="14.25">
      <c r="A20" s="196" t="s">
        <v>1517</v>
      </c>
      <c r="B20" s="193">
        <v>382</v>
      </c>
      <c r="C20" s="289">
        <v>2.2200000000000002</v>
      </c>
      <c r="D20" s="193">
        <v>194</v>
      </c>
      <c r="E20" s="289">
        <v>50.79</v>
      </c>
      <c r="F20" s="193">
        <v>99</v>
      </c>
      <c r="G20" s="289">
        <v>25.92</v>
      </c>
    </row>
    <row r="21" spans="1:7" ht="14.25">
      <c r="A21" s="196" t="s">
        <v>1518</v>
      </c>
      <c r="B21" s="193">
        <v>342</v>
      </c>
      <c r="C21" s="289">
        <v>1.98</v>
      </c>
      <c r="D21" s="193">
        <v>165</v>
      </c>
      <c r="E21" s="289">
        <v>48.25</v>
      </c>
      <c r="F21" s="193">
        <v>91</v>
      </c>
      <c r="G21" s="289">
        <v>26.61</v>
      </c>
    </row>
    <row r="22" spans="1:7" ht="14.25">
      <c r="A22" s="196" t="s">
        <v>1519</v>
      </c>
      <c r="B22" s="193">
        <v>258</v>
      </c>
      <c r="C22" s="289">
        <v>1.5</v>
      </c>
      <c r="D22" s="193">
        <v>100</v>
      </c>
      <c r="E22" s="289">
        <v>38.76</v>
      </c>
      <c r="F22" s="193">
        <v>91</v>
      </c>
      <c r="G22" s="289">
        <v>35.270000000000003</v>
      </c>
    </row>
    <row r="23" spans="1:7" ht="14.25">
      <c r="A23" s="196" t="s">
        <v>1520</v>
      </c>
      <c r="B23" s="193">
        <v>254</v>
      </c>
      <c r="C23" s="289">
        <v>1.47</v>
      </c>
      <c r="D23" s="193">
        <v>95</v>
      </c>
      <c r="E23" s="289">
        <v>37.4</v>
      </c>
      <c r="F23" s="193">
        <v>88</v>
      </c>
      <c r="G23" s="289">
        <v>34.65</v>
      </c>
    </row>
    <row r="24" spans="1:7" ht="14.25">
      <c r="A24" s="196" t="s">
        <v>1521</v>
      </c>
      <c r="B24" s="193">
        <v>229</v>
      </c>
      <c r="C24" s="289">
        <v>1.33</v>
      </c>
      <c r="D24" s="193">
        <v>100</v>
      </c>
      <c r="E24" s="289">
        <v>43.67</v>
      </c>
      <c r="F24" s="193">
        <v>67</v>
      </c>
      <c r="G24" s="289">
        <v>29.26</v>
      </c>
    </row>
    <row r="25" spans="1:7" ht="14.25">
      <c r="A25" s="196" t="s">
        <v>1522</v>
      </c>
      <c r="B25" s="193">
        <v>189</v>
      </c>
      <c r="C25" s="289">
        <v>1.1000000000000001</v>
      </c>
      <c r="D25" s="193">
        <v>84</v>
      </c>
      <c r="E25" s="289">
        <v>44.44</v>
      </c>
      <c r="F25" s="193">
        <v>55</v>
      </c>
      <c r="G25" s="289">
        <v>29.1</v>
      </c>
    </row>
    <row r="26" spans="1:7" ht="14.25">
      <c r="A26" s="196" t="s">
        <v>1523</v>
      </c>
      <c r="B26" s="193">
        <v>133</v>
      </c>
      <c r="C26" s="289">
        <v>0.77</v>
      </c>
      <c r="D26" s="193">
        <v>65</v>
      </c>
      <c r="E26" s="289">
        <v>48.87</v>
      </c>
      <c r="F26" s="193">
        <v>38</v>
      </c>
      <c r="G26" s="289">
        <v>28.57</v>
      </c>
    </row>
    <row r="27" spans="1:7" ht="14.25">
      <c r="A27" s="196" t="s">
        <v>1524</v>
      </c>
      <c r="B27" s="193">
        <v>85</v>
      </c>
      <c r="C27" s="289">
        <v>0.49</v>
      </c>
      <c r="D27" s="193">
        <v>45</v>
      </c>
      <c r="E27" s="289">
        <v>52.94</v>
      </c>
      <c r="F27" s="193">
        <v>17</v>
      </c>
      <c r="G27" s="289">
        <v>20</v>
      </c>
    </row>
    <row r="28" spans="1:7" ht="14.25">
      <c r="A28" s="196" t="s">
        <v>1525</v>
      </c>
      <c r="B28" s="193">
        <v>77</v>
      </c>
      <c r="C28" s="289">
        <v>0.45</v>
      </c>
      <c r="D28" s="193">
        <v>37</v>
      </c>
      <c r="E28" s="289">
        <v>48.05</v>
      </c>
      <c r="F28" s="193">
        <v>17</v>
      </c>
      <c r="G28" s="289">
        <v>22.08</v>
      </c>
    </row>
    <row r="29" spans="1:7" ht="14.25">
      <c r="A29" s="196" t="s">
        <v>1526</v>
      </c>
      <c r="B29" s="193">
        <v>65</v>
      </c>
      <c r="C29" s="289">
        <v>0.38</v>
      </c>
      <c r="D29" s="193">
        <v>26</v>
      </c>
      <c r="E29" s="289">
        <v>40</v>
      </c>
      <c r="F29" s="193">
        <v>18</v>
      </c>
      <c r="G29" s="289">
        <v>27.69</v>
      </c>
    </row>
    <row r="30" spans="1:7" ht="14.25">
      <c r="A30" s="196" t="s">
        <v>1527</v>
      </c>
      <c r="B30" s="193">
        <v>30</v>
      </c>
      <c r="C30" s="289">
        <v>0.17</v>
      </c>
      <c r="D30" s="193">
        <v>14</v>
      </c>
      <c r="E30" s="289">
        <v>46.67</v>
      </c>
      <c r="F30" s="193">
        <v>4</v>
      </c>
      <c r="G30" s="289">
        <v>13.33</v>
      </c>
    </row>
    <row r="31" spans="1:7" ht="14.25">
      <c r="A31" s="196" t="s">
        <v>1528</v>
      </c>
      <c r="B31" s="193">
        <v>24</v>
      </c>
      <c r="C31" s="289">
        <v>0.14000000000000001</v>
      </c>
      <c r="D31" s="193">
        <v>6</v>
      </c>
      <c r="E31" s="289">
        <v>25</v>
      </c>
      <c r="F31" s="193">
        <v>7</v>
      </c>
      <c r="G31" s="289">
        <v>29.17</v>
      </c>
    </row>
    <row r="32" spans="1:7" ht="14.25">
      <c r="A32" s="196" t="s">
        <v>1529</v>
      </c>
      <c r="B32" s="193">
        <v>24</v>
      </c>
      <c r="C32" s="289">
        <v>0.14000000000000001</v>
      </c>
      <c r="D32" s="193">
        <v>10</v>
      </c>
      <c r="E32" s="289">
        <v>41.67</v>
      </c>
      <c r="F32" s="193">
        <v>9</v>
      </c>
      <c r="G32" s="289">
        <v>37.5</v>
      </c>
    </row>
    <row r="33" spans="1:8" ht="14.25">
      <c r="A33" s="196" t="s">
        <v>1530</v>
      </c>
      <c r="B33" s="193">
        <v>16</v>
      </c>
      <c r="C33" s="289">
        <v>0.09</v>
      </c>
      <c r="D33" s="193">
        <v>7</v>
      </c>
      <c r="E33" s="289">
        <v>43.75</v>
      </c>
      <c r="F33" s="193" t="s">
        <v>279</v>
      </c>
      <c r="G33" s="289"/>
      <c r="H33" s="161"/>
    </row>
    <row r="34" spans="1:8" ht="14.25">
      <c r="A34" s="196" t="s">
        <v>1531</v>
      </c>
      <c r="B34" s="193">
        <v>16</v>
      </c>
      <c r="C34" s="289">
        <v>0.09</v>
      </c>
      <c r="D34" s="193">
        <v>4</v>
      </c>
      <c r="E34" s="289">
        <v>25</v>
      </c>
      <c r="F34" s="193">
        <v>5</v>
      </c>
      <c r="G34" s="289">
        <v>31.25</v>
      </c>
    </row>
    <row r="35" spans="1:8" ht="14.25">
      <c r="A35" s="196" t="s">
        <v>1532</v>
      </c>
      <c r="B35" s="193">
        <v>13</v>
      </c>
      <c r="C35" s="289">
        <v>0.08</v>
      </c>
      <c r="D35" s="193" t="s">
        <v>279</v>
      </c>
      <c r="E35" s="289"/>
      <c r="F35" s="193">
        <v>5</v>
      </c>
      <c r="G35" s="289">
        <v>38.46</v>
      </c>
    </row>
    <row r="36" spans="1:8" ht="14.25">
      <c r="A36" s="196" t="s">
        <v>1533</v>
      </c>
      <c r="B36" s="193">
        <v>10</v>
      </c>
      <c r="C36" s="289">
        <v>0.06</v>
      </c>
      <c r="D36" s="193">
        <v>0</v>
      </c>
      <c r="E36" s="289">
        <v>0</v>
      </c>
      <c r="F36" s="193">
        <v>4</v>
      </c>
      <c r="G36" s="289">
        <v>40</v>
      </c>
    </row>
    <row r="37" spans="1:8" ht="14.25">
      <c r="A37" s="196" t="s">
        <v>1534</v>
      </c>
      <c r="B37" s="193">
        <v>13</v>
      </c>
      <c r="C37" s="289">
        <v>0.08</v>
      </c>
      <c r="D37" s="193">
        <v>4</v>
      </c>
      <c r="E37" s="289">
        <v>30.77</v>
      </c>
      <c r="F37" s="193">
        <v>4</v>
      </c>
      <c r="G37" s="289">
        <v>30.77</v>
      </c>
    </row>
    <row r="38" spans="1:8" ht="14.25">
      <c r="A38" s="196" t="s">
        <v>1535</v>
      </c>
      <c r="B38" s="193">
        <v>9</v>
      </c>
      <c r="C38" s="289">
        <v>0.05</v>
      </c>
      <c r="D38" s="193" t="s">
        <v>279</v>
      </c>
      <c r="E38" s="289"/>
      <c r="F38" s="193" t="s">
        <v>279</v>
      </c>
      <c r="G38" s="289"/>
    </row>
    <row r="39" spans="1:8" ht="14.25">
      <c r="A39" s="196" t="s">
        <v>1536</v>
      </c>
      <c r="B39" s="193">
        <v>13</v>
      </c>
      <c r="C39" s="289">
        <v>0.08</v>
      </c>
      <c r="D39" s="193" t="s">
        <v>279</v>
      </c>
      <c r="E39" s="289"/>
      <c r="F39" s="193" t="s">
        <v>279</v>
      </c>
      <c r="G39" s="289"/>
    </row>
    <row r="40" spans="1:8" ht="14.25">
      <c r="A40" s="196" t="s">
        <v>1537</v>
      </c>
      <c r="B40" s="193">
        <v>14</v>
      </c>
      <c r="C40" s="289">
        <v>0.08</v>
      </c>
      <c r="D40" s="193">
        <v>6</v>
      </c>
      <c r="E40" s="289">
        <v>42.86</v>
      </c>
      <c r="F40" s="193" t="s">
        <v>279</v>
      </c>
      <c r="G40" s="289"/>
    </row>
    <row r="41" spans="1:8" ht="14.25">
      <c r="A41" s="196" t="s">
        <v>1538</v>
      </c>
      <c r="B41" s="193">
        <v>21</v>
      </c>
      <c r="C41" s="289">
        <v>0.12</v>
      </c>
      <c r="D41" s="193">
        <v>8</v>
      </c>
      <c r="E41" s="289">
        <v>38.1</v>
      </c>
      <c r="F41" s="193">
        <v>5</v>
      </c>
      <c r="G41" s="289">
        <v>23.81</v>
      </c>
    </row>
    <row r="42" spans="1:8" ht="14.25">
      <c r="A42" s="196" t="s">
        <v>1539</v>
      </c>
      <c r="B42" s="193">
        <v>16</v>
      </c>
      <c r="C42" s="289">
        <v>0.09</v>
      </c>
      <c r="D42" s="193">
        <v>7</v>
      </c>
      <c r="E42" s="289">
        <v>43.75</v>
      </c>
      <c r="F42" s="193">
        <v>7</v>
      </c>
      <c r="G42" s="289">
        <v>43.75</v>
      </c>
    </row>
    <row r="43" spans="1:8" ht="14.25">
      <c r="A43" s="196" t="s">
        <v>1540</v>
      </c>
      <c r="B43" s="193">
        <v>34</v>
      </c>
      <c r="C43" s="289">
        <v>0.2</v>
      </c>
      <c r="D43" s="193">
        <v>20</v>
      </c>
      <c r="E43" s="289">
        <v>58.82</v>
      </c>
      <c r="F43" s="193">
        <v>7</v>
      </c>
      <c r="G43" s="289">
        <v>20.59</v>
      </c>
    </row>
    <row r="44" spans="1:8" ht="14.25">
      <c r="A44" s="196" t="s">
        <v>1541</v>
      </c>
      <c r="B44" s="193">
        <v>73</v>
      </c>
      <c r="C44" s="289">
        <v>0.42</v>
      </c>
      <c r="D44" s="193">
        <v>49</v>
      </c>
      <c r="E44" s="289">
        <v>67.12</v>
      </c>
      <c r="F44" s="193">
        <v>15</v>
      </c>
      <c r="G44" s="289">
        <v>20.55</v>
      </c>
    </row>
    <row r="45" spans="1:8" ht="14.25">
      <c r="A45" s="196" t="s">
        <v>1542</v>
      </c>
      <c r="B45" s="193">
        <v>141</v>
      </c>
      <c r="C45" s="289">
        <v>0.82</v>
      </c>
      <c r="D45" s="193">
        <v>65</v>
      </c>
      <c r="E45" s="289">
        <v>46.1</v>
      </c>
      <c r="F45" s="193">
        <v>36</v>
      </c>
      <c r="G45" s="289">
        <v>25.53</v>
      </c>
    </row>
    <row r="46" spans="1:8" ht="14.25">
      <c r="A46" s="196" t="s">
        <v>1543</v>
      </c>
      <c r="B46" s="193">
        <v>194</v>
      </c>
      <c r="C46" s="289">
        <v>1.1299999999999999</v>
      </c>
      <c r="D46" s="193">
        <v>99</v>
      </c>
      <c r="E46" s="289">
        <v>51.03</v>
      </c>
      <c r="F46" s="193">
        <v>52</v>
      </c>
      <c r="G46" s="289">
        <v>26.8</v>
      </c>
    </row>
    <row r="47" spans="1:8" ht="14.25">
      <c r="A47" s="196" t="s">
        <v>1544</v>
      </c>
      <c r="B47" s="193">
        <v>305</v>
      </c>
      <c r="C47" s="289">
        <v>1.77</v>
      </c>
      <c r="D47" s="193">
        <v>181</v>
      </c>
      <c r="E47" s="289">
        <v>59.34</v>
      </c>
      <c r="F47" s="193">
        <v>59</v>
      </c>
      <c r="G47" s="289">
        <v>19.34</v>
      </c>
    </row>
    <row r="48" spans="1:8" ht="14.25">
      <c r="A48" s="196" t="s">
        <v>1545</v>
      </c>
      <c r="B48" s="193">
        <v>355</v>
      </c>
      <c r="C48" s="289">
        <v>2.06</v>
      </c>
      <c r="D48" s="193">
        <v>176</v>
      </c>
      <c r="E48" s="289">
        <v>49.58</v>
      </c>
      <c r="F48" s="193">
        <v>97</v>
      </c>
      <c r="G48" s="289">
        <v>27.32</v>
      </c>
    </row>
    <row r="49" spans="1:7" ht="14.25">
      <c r="A49" s="196" t="s">
        <v>1546</v>
      </c>
      <c r="B49" s="193">
        <v>414</v>
      </c>
      <c r="C49" s="289">
        <v>2.4</v>
      </c>
      <c r="D49" s="193">
        <v>194</v>
      </c>
      <c r="E49" s="289">
        <v>46.86</v>
      </c>
      <c r="F49" s="193">
        <v>126</v>
      </c>
      <c r="G49" s="289">
        <v>30.43</v>
      </c>
    </row>
    <row r="50" spans="1:7" ht="14.25">
      <c r="A50" s="196" t="s">
        <v>1547</v>
      </c>
      <c r="B50" s="193">
        <v>418</v>
      </c>
      <c r="C50" s="289">
        <v>2.42</v>
      </c>
      <c r="D50" s="193">
        <v>236</v>
      </c>
      <c r="E50" s="289">
        <v>56.46</v>
      </c>
      <c r="F50" s="193">
        <v>105</v>
      </c>
      <c r="G50" s="289">
        <v>25.12</v>
      </c>
    </row>
    <row r="51" spans="1:7" ht="14.25">
      <c r="A51" s="196" t="s">
        <v>1548</v>
      </c>
      <c r="B51" s="193">
        <v>536</v>
      </c>
      <c r="C51" s="289">
        <v>3.11</v>
      </c>
      <c r="D51" s="193">
        <v>246</v>
      </c>
      <c r="E51" s="289">
        <v>45.9</v>
      </c>
      <c r="F51" s="193">
        <v>164</v>
      </c>
      <c r="G51" s="289">
        <v>30.6</v>
      </c>
    </row>
    <row r="52" spans="1:7" ht="14.25">
      <c r="A52" s="196" t="s">
        <v>1549</v>
      </c>
      <c r="B52" s="193">
        <v>554</v>
      </c>
      <c r="C52" s="289">
        <v>3.21</v>
      </c>
      <c r="D52" s="193">
        <v>253</v>
      </c>
      <c r="E52" s="289">
        <v>45.67</v>
      </c>
      <c r="F52" s="193">
        <v>156</v>
      </c>
      <c r="G52" s="289">
        <v>28.16</v>
      </c>
    </row>
    <row r="53" spans="1:7" ht="14.25">
      <c r="A53" s="196" t="s">
        <v>1550</v>
      </c>
      <c r="B53" s="193">
        <v>604</v>
      </c>
      <c r="C53" s="289">
        <v>3.5</v>
      </c>
      <c r="D53" s="193">
        <v>256</v>
      </c>
      <c r="E53" s="289">
        <v>42.38</v>
      </c>
      <c r="F53" s="193">
        <v>168</v>
      </c>
      <c r="G53" s="289">
        <v>27.81</v>
      </c>
    </row>
    <row r="54" spans="1:7" ht="14.25">
      <c r="A54" s="196" t="s">
        <v>1551</v>
      </c>
      <c r="B54" s="193">
        <v>587</v>
      </c>
      <c r="C54" s="289">
        <v>3.4</v>
      </c>
      <c r="D54" s="193">
        <v>261</v>
      </c>
      <c r="E54" s="289">
        <v>44.46</v>
      </c>
      <c r="F54" s="193">
        <v>160</v>
      </c>
      <c r="G54" s="289">
        <v>27.26</v>
      </c>
    </row>
    <row r="55" spans="1:7" ht="14.25">
      <c r="A55" s="196" t="s">
        <v>1552</v>
      </c>
      <c r="B55" s="193">
        <v>566</v>
      </c>
      <c r="C55" s="289">
        <v>3.28</v>
      </c>
      <c r="D55" s="193">
        <v>227</v>
      </c>
      <c r="E55" s="289">
        <v>40.11</v>
      </c>
      <c r="F55" s="193">
        <v>144</v>
      </c>
      <c r="G55" s="289">
        <v>25.44</v>
      </c>
    </row>
    <row r="56" spans="1:7" ht="14.25">
      <c r="A56" s="196" t="s">
        <v>1553</v>
      </c>
      <c r="B56" s="193">
        <v>482</v>
      </c>
      <c r="C56" s="289">
        <v>2.8</v>
      </c>
      <c r="D56" s="193">
        <v>178</v>
      </c>
      <c r="E56" s="289">
        <v>36.93</v>
      </c>
      <c r="F56" s="193">
        <v>141</v>
      </c>
      <c r="G56" s="289">
        <v>29.25</v>
      </c>
    </row>
    <row r="57" spans="1:7" ht="14.25">
      <c r="A57" s="196" t="s">
        <v>1554</v>
      </c>
      <c r="B57" s="193">
        <v>376</v>
      </c>
      <c r="C57" s="289">
        <v>2.1800000000000002</v>
      </c>
      <c r="D57" s="193">
        <v>152</v>
      </c>
      <c r="E57" s="289">
        <v>40.43</v>
      </c>
      <c r="F57" s="193">
        <v>112</v>
      </c>
      <c r="G57" s="289">
        <v>29.79</v>
      </c>
    </row>
    <row r="58" spans="1:7" ht="14.25">
      <c r="A58" s="196" t="s">
        <v>1555</v>
      </c>
      <c r="B58" s="193">
        <v>261</v>
      </c>
      <c r="C58" s="289">
        <v>1.51</v>
      </c>
      <c r="D58" s="193">
        <v>109</v>
      </c>
      <c r="E58" s="289">
        <v>41.76</v>
      </c>
      <c r="F58" s="193">
        <v>66</v>
      </c>
      <c r="G58" s="289">
        <v>25.29</v>
      </c>
    </row>
    <row r="59" spans="1:7" ht="14.25">
      <c r="A59" s="196" t="s">
        <v>1556</v>
      </c>
      <c r="B59" s="193">
        <v>188</v>
      </c>
      <c r="C59" s="289">
        <v>1.0900000000000001</v>
      </c>
      <c r="D59" s="193">
        <v>49</v>
      </c>
      <c r="E59" s="289">
        <v>26.06</v>
      </c>
      <c r="F59" s="193">
        <v>63</v>
      </c>
      <c r="G59" s="289">
        <v>33.51</v>
      </c>
    </row>
    <row r="60" spans="1:7" ht="14.25">
      <c r="A60" s="196" t="s">
        <v>1557</v>
      </c>
      <c r="B60" s="193">
        <v>146</v>
      </c>
      <c r="C60" s="289">
        <v>0.85</v>
      </c>
      <c r="D60" s="193">
        <v>34</v>
      </c>
      <c r="E60" s="289">
        <v>23.29</v>
      </c>
      <c r="F60" s="193">
        <v>40</v>
      </c>
      <c r="G60" s="289">
        <v>27.4</v>
      </c>
    </row>
    <row r="61" spans="1:7" ht="14.25">
      <c r="A61" s="196" t="s">
        <v>1558</v>
      </c>
      <c r="B61" s="193">
        <v>132</v>
      </c>
      <c r="C61" s="289">
        <v>0.77</v>
      </c>
      <c r="D61" s="193">
        <v>17</v>
      </c>
      <c r="E61" s="289">
        <v>12.88</v>
      </c>
      <c r="F61" s="193">
        <v>54</v>
      </c>
      <c r="G61" s="289">
        <v>40.909999999999997</v>
      </c>
    </row>
    <row r="62" spans="1:7" ht="14.25">
      <c r="A62" s="196" t="s">
        <v>1559</v>
      </c>
      <c r="B62" s="193">
        <v>136</v>
      </c>
      <c r="C62" s="289">
        <v>0.79</v>
      </c>
      <c r="D62" s="193">
        <v>14</v>
      </c>
      <c r="E62" s="289">
        <v>10.29</v>
      </c>
      <c r="F62" s="193">
        <v>40</v>
      </c>
      <c r="G62" s="289">
        <v>29.41</v>
      </c>
    </row>
    <row r="63" spans="1:7" ht="14.25">
      <c r="A63" s="196" t="s">
        <v>1560</v>
      </c>
      <c r="B63" s="193">
        <v>129</v>
      </c>
      <c r="C63" s="289">
        <v>0.75</v>
      </c>
      <c r="D63" s="193">
        <v>11</v>
      </c>
      <c r="E63" s="289">
        <v>8.5299999999999994</v>
      </c>
      <c r="F63" s="193">
        <v>40</v>
      </c>
      <c r="G63" s="289">
        <v>31.01</v>
      </c>
    </row>
    <row r="64" spans="1:7" ht="14.25">
      <c r="A64" s="196" t="s">
        <v>1561</v>
      </c>
      <c r="B64" s="193">
        <v>132</v>
      </c>
      <c r="C64" s="289">
        <v>0.77</v>
      </c>
      <c r="D64" s="193">
        <v>8</v>
      </c>
      <c r="E64" s="289">
        <v>6.06</v>
      </c>
      <c r="F64" s="193">
        <v>30</v>
      </c>
      <c r="G64" s="289">
        <v>22.73</v>
      </c>
    </row>
    <row r="65" spans="1:7" ht="14.25">
      <c r="A65" s="196" t="s">
        <v>1562</v>
      </c>
      <c r="B65" s="193">
        <v>121</v>
      </c>
      <c r="C65" s="289">
        <v>0.7</v>
      </c>
      <c r="D65" s="193">
        <v>7</v>
      </c>
      <c r="E65" s="289">
        <v>5.79</v>
      </c>
      <c r="F65" s="193">
        <v>29</v>
      </c>
      <c r="G65" s="289">
        <v>23.97</v>
      </c>
    </row>
    <row r="66" spans="1:7" ht="14.25">
      <c r="A66" s="196" t="s">
        <v>1563</v>
      </c>
      <c r="B66" s="193">
        <v>141</v>
      </c>
      <c r="C66" s="289">
        <v>0.82</v>
      </c>
      <c r="D66" s="193">
        <v>10</v>
      </c>
      <c r="E66" s="289">
        <v>7.09</v>
      </c>
      <c r="F66" s="193">
        <v>30</v>
      </c>
      <c r="G66" s="289">
        <v>21.28</v>
      </c>
    </row>
    <row r="67" spans="1:7" ht="14.25">
      <c r="A67" s="196" t="s">
        <v>1564</v>
      </c>
      <c r="B67" s="193">
        <v>133</v>
      </c>
      <c r="C67" s="289">
        <v>0.77</v>
      </c>
      <c r="D67" s="193">
        <v>6</v>
      </c>
      <c r="E67" s="289">
        <v>4.51</v>
      </c>
      <c r="F67" s="193">
        <v>33</v>
      </c>
      <c r="G67" s="289">
        <v>24.81</v>
      </c>
    </row>
    <row r="68" spans="1:7" ht="14.25">
      <c r="A68" s="196" t="s">
        <v>1565</v>
      </c>
      <c r="B68" s="193">
        <v>132</v>
      </c>
      <c r="C68" s="289">
        <v>0.77</v>
      </c>
      <c r="D68" s="193">
        <v>11</v>
      </c>
      <c r="E68" s="289">
        <v>8.33</v>
      </c>
      <c r="F68" s="193">
        <v>21</v>
      </c>
      <c r="G68" s="289">
        <v>15.91</v>
      </c>
    </row>
    <row r="69" spans="1:7" ht="14.25">
      <c r="A69" s="196" t="s">
        <v>1566</v>
      </c>
      <c r="B69" s="193">
        <v>141</v>
      </c>
      <c r="C69" s="289">
        <v>0.82</v>
      </c>
      <c r="D69" s="193">
        <v>10</v>
      </c>
      <c r="E69" s="289">
        <v>7.09</v>
      </c>
      <c r="F69" s="193">
        <v>24</v>
      </c>
      <c r="G69" s="289">
        <v>17.02</v>
      </c>
    </row>
    <row r="70" spans="1:7" ht="14.25">
      <c r="A70" s="196" t="s">
        <v>1567</v>
      </c>
      <c r="B70" s="193">
        <v>115</v>
      </c>
      <c r="C70" s="289">
        <v>0.67</v>
      </c>
      <c r="D70" s="193">
        <v>8</v>
      </c>
      <c r="E70" s="289">
        <v>6.96</v>
      </c>
      <c r="F70" s="193">
        <v>18</v>
      </c>
      <c r="G70" s="289">
        <v>15.65</v>
      </c>
    </row>
    <row r="71" spans="1:7" ht="14.25">
      <c r="A71" s="196" t="s">
        <v>1568</v>
      </c>
      <c r="B71" s="193">
        <v>109</v>
      </c>
      <c r="C71" s="289">
        <v>0.63</v>
      </c>
      <c r="D71" s="193">
        <v>9</v>
      </c>
      <c r="E71" s="289">
        <v>8.26</v>
      </c>
      <c r="F71" s="193">
        <v>16</v>
      </c>
      <c r="G71" s="289">
        <v>14.68</v>
      </c>
    </row>
    <row r="72" spans="1:7" ht="14.25">
      <c r="A72" s="196" t="s">
        <v>1569</v>
      </c>
      <c r="B72" s="193">
        <v>113</v>
      </c>
      <c r="C72" s="289">
        <v>0.66</v>
      </c>
      <c r="D72" s="193">
        <v>5</v>
      </c>
      <c r="E72" s="289">
        <v>4.42</v>
      </c>
      <c r="F72" s="193">
        <v>16</v>
      </c>
      <c r="G72" s="289">
        <v>14.16</v>
      </c>
    </row>
    <row r="73" spans="1:7" ht="14.25">
      <c r="A73" s="196" t="s">
        <v>1570</v>
      </c>
      <c r="B73" s="193">
        <v>80</v>
      </c>
      <c r="C73" s="289">
        <v>0.46</v>
      </c>
      <c r="D73" s="193">
        <v>6</v>
      </c>
      <c r="E73" s="289">
        <v>7.5</v>
      </c>
      <c r="F73" s="193">
        <v>8</v>
      </c>
      <c r="G73" s="289">
        <v>10</v>
      </c>
    </row>
    <row r="74" spans="1:7" ht="14.25">
      <c r="A74" s="196" t="s">
        <v>1571</v>
      </c>
      <c r="B74" s="193">
        <v>59</v>
      </c>
      <c r="C74" s="289">
        <v>0.34</v>
      </c>
      <c r="D74" s="193">
        <v>5</v>
      </c>
      <c r="E74" s="289">
        <v>8.4700000000000006</v>
      </c>
      <c r="F74" s="193" t="s">
        <v>279</v>
      </c>
      <c r="G74" s="289"/>
    </row>
    <row r="75" spans="1:7" ht="14.25">
      <c r="A75" s="196" t="s">
        <v>1572</v>
      </c>
      <c r="B75" s="193">
        <v>39</v>
      </c>
      <c r="C75" s="289">
        <v>0.23</v>
      </c>
      <c r="D75" s="193">
        <v>4</v>
      </c>
      <c r="E75" s="289">
        <v>10.26</v>
      </c>
      <c r="F75" s="193">
        <v>8</v>
      </c>
      <c r="G75" s="289">
        <v>20.51</v>
      </c>
    </row>
    <row r="76" spans="1:7" ht="14.25">
      <c r="A76" s="196" t="s">
        <v>1573</v>
      </c>
      <c r="B76" s="193">
        <v>32</v>
      </c>
      <c r="C76" s="289">
        <v>0.19</v>
      </c>
      <c r="D76" s="193">
        <v>5</v>
      </c>
      <c r="E76" s="289">
        <v>15.63</v>
      </c>
      <c r="F76" s="193">
        <v>5</v>
      </c>
      <c r="G76" s="289">
        <v>15.63</v>
      </c>
    </row>
    <row r="77" spans="1:7" ht="14.25">
      <c r="A77" s="196" t="s">
        <v>1574</v>
      </c>
      <c r="B77" s="193">
        <v>24</v>
      </c>
      <c r="C77" s="289">
        <v>0.14000000000000001</v>
      </c>
      <c r="D77" s="193" t="s">
        <v>279</v>
      </c>
      <c r="E77" s="289"/>
      <c r="F77" s="193">
        <v>6</v>
      </c>
      <c r="G77" s="289">
        <v>25</v>
      </c>
    </row>
    <row r="78" spans="1:7" ht="14.25">
      <c r="A78" s="196" t="s">
        <v>1575</v>
      </c>
      <c r="B78" s="193">
        <v>18</v>
      </c>
      <c r="C78" s="289">
        <v>0.1</v>
      </c>
      <c r="D78" s="193" t="s">
        <v>279</v>
      </c>
      <c r="E78" s="289"/>
      <c r="F78" s="193" t="s">
        <v>279</v>
      </c>
      <c r="G78" s="289"/>
    </row>
    <row r="79" spans="1:7" ht="14.25">
      <c r="A79" s="196" t="s">
        <v>1576</v>
      </c>
      <c r="B79" s="193">
        <v>13</v>
      </c>
      <c r="C79" s="289">
        <v>0.08</v>
      </c>
      <c r="D79" s="193" t="s">
        <v>279</v>
      </c>
      <c r="E79" s="289"/>
      <c r="F79" s="193" t="s">
        <v>279</v>
      </c>
      <c r="G79" s="289"/>
    </row>
    <row r="80" spans="1:7" ht="14.25">
      <c r="A80" s="196" t="s">
        <v>1577</v>
      </c>
      <c r="B80" s="193">
        <v>7</v>
      </c>
      <c r="C80" s="289">
        <v>0.04</v>
      </c>
      <c r="D80" s="193" t="s">
        <v>279</v>
      </c>
      <c r="E80" s="289"/>
      <c r="F80" s="193">
        <v>0</v>
      </c>
      <c r="G80" s="289">
        <v>0</v>
      </c>
    </row>
    <row r="81" spans="1:7" ht="14.25">
      <c r="A81" s="196" t="s">
        <v>1578</v>
      </c>
      <c r="B81" s="193" t="s">
        <v>279</v>
      </c>
      <c r="C81" s="289"/>
      <c r="D81" s="193">
        <v>0</v>
      </c>
      <c r="E81" s="289">
        <v>0</v>
      </c>
      <c r="F81" s="193" t="s">
        <v>279</v>
      </c>
      <c r="G81" s="289"/>
    </row>
    <row r="82" spans="1:7" ht="14.25">
      <c r="A82" s="196" t="s">
        <v>1579</v>
      </c>
      <c r="B82" s="193">
        <v>8</v>
      </c>
      <c r="C82" s="289">
        <v>0.05</v>
      </c>
      <c r="D82" s="193" t="s">
        <v>279</v>
      </c>
      <c r="E82" s="289"/>
      <c r="F82" s="193">
        <v>0</v>
      </c>
      <c r="G82" s="289">
        <v>0</v>
      </c>
    </row>
    <row r="83" spans="1:7" ht="14.25">
      <c r="A83" s="196" t="s">
        <v>1580</v>
      </c>
      <c r="B83" s="193">
        <v>5</v>
      </c>
      <c r="C83" s="289">
        <v>0.03</v>
      </c>
      <c r="D83" s="193">
        <v>0</v>
      </c>
      <c r="E83" s="289">
        <v>0</v>
      </c>
      <c r="F83" s="193" t="s">
        <v>279</v>
      </c>
      <c r="G83" s="289"/>
    </row>
    <row r="84" spans="1:7" ht="14.25">
      <c r="A84" s="196" t="s">
        <v>1581</v>
      </c>
      <c r="B84" s="193">
        <v>8</v>
      </c>
      <c r="C84" s="289">
        <v>0.05</v>
      </c>
      <c r="D84" s="193" t="s">
        <v>279</v>
      </c>
      <c r="E84" s="289"/>
      <c r="F84" s="193" t="s">
        <v>279</v>
      </c>
      <c r="G84" s="289"/>
    </row>
    <row r="85" spans="1:7" ht="14.25">
      <c r="A85" s="196" t="s">
        <v>1582</v>
      </c>
      <c r="B85" s="193">
        <v>9</v>
      </c>
      <c r="C85" s="289">
        <v>0.05</v>
      </c>
      <c r="D85" s="193" t="s">
        <v>279</v>
      </c>
      <c r="E85" s="289"/>
      <c r="F85" s="193" t="s">
        <v>279</v>
      </c>
      <c r="G85" s="289"/>
    </row>
    <row r="86" spans="1:7" ht="14.25">
      <c r="A86" s="196" t="s">
        <v>1583</v>
      </c>
      <c r="B86" s="193">
        <v>9</v>
      </c>
      <c r="C86" s="289">
        <v>0.05</v>
      </c>
      <c r="D86" s="193" t="s">
        <v>279</v>
      </c>
      <c r="E86" s="289"/>
      <c r="F86" s="193">
        <v>0</v>
      </c>
      <c r="G86" s="289">
        <v>0</v>
      </c>
    </row>
    <row r="87" spans="1:7" ht="14.25">
      <c r="A87" s="196" t="s">
        <v>1584</v>
      </c>
      <c r="B87" s="193">
        <v>19</v>
      </c>
      <c r="C87" s="289">
        <v>0.11</v>
      </c>
      <c r="D87" s="193" t="s">
        <v>279</v>
      </c>
      <c r="E87" s="289"/>
      <c r="F87" s="193">
        <v>4</v>
      </c>
      <c r="G87" s="289">
        <v>21.05</v>
      </c>
    </row>
    <row r="88" spans="1:7" ht="14.25">
      <c r="A88" s="196" t="s">
        <v>1585</v>
      </c>
      <c r="B88" s="193">
        <v>27</v>
      </c>
      <c r="C88" s="289">
        <v>0.16</v>
      </c>
      <c r="D88" s="193">
        <v>7</v>
      </c>
      <c r="E88" s="289">
        <v>25.93</v>
      </c>
      <c r="F88" s="193">
        <v>7</v>
      </c>
      <c r="G88" s="289">
        <v>25.93</v>
      </c>
    </row>
    <row r="89" spans="1:7" ht="14.25">
      <c r="A89" s="196" t="s">
        <v>1586</v>
      </c>
      <c r="B89" s="193">
        <v>40</v>
      </c>
      <c r="C89" s="289">
        <v>0.23</v>
      </c>
      <c r="D89" s="193">
        <v>13</v>
      </c>
      <c r="E89" s="289">
        <v>32.5</v>
      </c>
      <c r="F89" s="193">
        <v>11</v>
      </c>
      <c r="G89" s="289">
        <v>27.5</v>
      </c>
    </row>
    <row r="90" spans="1:7" ht="14.25">
      <c r="A90" s="196" t="s">
        <v>1587</v>
      </c>
      <c r="B90" s="193">
        <v>48</v>
      </c>
      <c r="C90" s="289">
        <v>0.28000000000000003</v>
      </c>
      <c r="D90" s="193">
        <v>26</v>
      </c>
      <c r="E90" s="289">
        <v>54.17</v>
      </c>
      <c r="F90" s="193">
        <v>5</v>
      </c>
      <c r="G90" s="289">
        <v>10.42</v>
      </c>
    </row>
    <row r="91" spans="1:7" ht="14.25">
      <c r="A91" s="196" t="s">
        <v>1588</v>
      </c>
      <c r="B91" s="193">
        <v>39</v>
      </c>
      <c r="C91" s="289">
        <v>0.23</v>
      </c>
      <c r="D91" s="193">
        <v>20</v>
      </c>
      <c r="E91" s="289">
        <v>51.28</v>
      </c>
      <c r="F91" s="193">
        <v>8</v>
      </c>
      <c r="G91" s="289">
        <v>20.51</v>
      </c>
    </row>
    <row r="92" spans="1:7" ht="14.25">
      <c r="A92" s="196" t="s">
        <v>1589</v>
      </c>
      <c r="B92" s="193">
        <v>34</v>
      </c>
      <c r="C92" s="289">
        <v>0.2</v>
      </c>
      <c r="D92" s="193">
        <v>20</v>
      </c>
      <c r="E92" s="289">
        <v>58.82</v>
      </c>
      <c r="F92" s="193">
        <v>7</v>
      </c>
      <c r="G92" s="289">
        <v>20.59</v>
      </c>
    </row>
    <row r="93" spans="1:7" ht="14.25">
      <c r="A93" s="196" t="s">
        <v>1590</v>
      </c>
      <c r="B93" s="193">
        <v>45</v>
      </c>
      <c r="C93" s="289">
        <v>0.26</v>
      </c>
      <c r="D93" s="193">
        <v>24</v>
      </c>
      <c r="E93" s="289">
        <v>53.33</v>
      </c>
      <c r="F93" s="193">
        <v>9</v>
      </c>
      <c r="G93" s="289">
        <v>20</v>
      </c>
    </row>
    <row r="94" spans="1:7" ht="14.25">
      <c r="A94" s="196" t="s">
        <v>1591</v>
      </c>
      <c r="B94" s="193">
        <v>29</v>
      </c>
      <c r="C94" s="289">
        <v>0.17</v>
      </c>
      <c r="D94" s="193">
        <v>11</v>
      </c>
      <c r="E94" s="289">
        <v>37.93</v>
      </c>
      <c r="F94" s="193">
        <v>6</v>
      </c>
      <c r="G94" s="289">
        <v>20.69</v>
      </c>
    </row>
    <row r="95" spans="1:7" ht="14.25">
      <c r="A95" s="196" t="s">
        <v>1592</v>
      </c>
      <c r="B95" s="193">
        <v>19</v>
      </c>
      <c r="C95" s="289">
        <v>0.11</v>
      </c>
      <c r="D95" s="193">
        <v>5</v>
      </c>
      <c r="E95" s="289">
        <v>26.32</v>
      </c>
      <c r="F95" s="193">
        <v>7</v>
      </c>
      <c r="G95" s="289">
        <v>36.840000000000003</v>
      </c>
    </row>
    <row r="96" spans="1:7" ht="14.25">
      <c r="A96" s="196" t="s">
        <v>1593</v>
      </c>
      <c r="B96" s="193">
        <v>23</v>
      </c>
      <c r="C96" s="289">
        <v>0.13</v>
      </c>
      <c r="D96" s="193">
        <v>11</v>
      </c>
      <c r="E96" s="289">
        <v>47.83</v>
      </c>
      <c r="F96" s="193">
        <v>4</v>
      </c>
      <c r="G96" s="289">
        <v>17.39</v>
      </c>
    </row>
    <row r="97" spans="1:7" ht="14.25">
      <c r="A97" s="196" t="s">
        <v>1594</v>
      </c>
      <c r="B97" s="193">
        <v>28</v>
      </c>
      <c r="C97" s="289">
        <v>0.16</v>
      </c>
      <c r="D97" s="193">
        <v>6</v>
      </c>
      <c r="E97" s="289">
        <v>21.43</v>
      </c>
      <c r="F97" s="193">
        <v>11</v>
      </c>
      <c r="G97" s="289">
        <v>39.29</v>
      </c>
    </row>
    <row r="98" spans="1:7" ht="14.25">
      <c r="A98" s="196" t="s">
        <v>1595</v>
      </c>
      <c r="B98" s="193">
        <v>24</v>
      </c>
      <c r="C98" s="289">
        <v>0.14000000000000001</v>
      </c>
      <c r="D98" s="193">
        <v>4</v>
      </c>
      <c r="E98" s="289">
        <v>16.670000000000002</v>
      </c>
      <c r="F98" s="193">
        <v>8</v>
      </c>
      <c r="G98" s="289">
        <v>33.33</v>
      </c>
    </row>
    <row r="99" spans="1:7" ht="14.25">
      <c r="A99" s="196" t="s">
        <v>1596</v>
      </c>
      <c r="B99" s="193">
        <v>27</v>
      </c>
      <c r="C99" s="289">
        <v>0.16</v>
      </c>
      <c r="D99" s="193" t="s">
        <v>279</v>
      </c>
      <c r="E99" s="289"/>
      <c r="F99" s="193">
        <v>13</v>
      </c>
      <c r="G99" s="289">
        <v>48.15</v>
      </c>
    </row>
    <row r="100" spans="1:7" ht="14.25">
      <c r="A100" s="196" t="s">
        <v>1597</v>
      </c>
      <c r="B100" s="193">
        <v>9</v>
      </c>
      <c r="C100" s="289">
        <v>0.05</v>
      </c>
      <c r="D100" s="193" t="s">
        <v>279</v>
      </c>
      <c r="E100" s="289"/>
      <c r="F100" s="193" t="s">
        <v>279</v>
      </c>
      <c r="G100" s="289"/>
    </row>
    <row r="101" spans="1:7" ht="14.25">
      <c r="A101" s="196" t="s">
        <v>1598</v>
      </c>
      <c r="B101" s="193">
        <v>21</v>
      </c>
      <c r="C101" s="289">
        <v>0.12</v>
      </c>
      <c r="D101" s="193">
        <v>6</v>
      </c>
      <c r="E101" s="289">
        <v>28.57</v>
      </c>
      <c r="F101" s="193">
        <v>7</v>
      </c>
      <c r="G101" s="289">
        <v>33.33</v>
      </c>
    </row>
    <row r="102" spans="1:7" ht="14.25">
      <c r="A102" s="196" t="s">
        <v>1599</v>
      </c>
      <c r="B102" s="193">
        <v>28</v>
      </c>
      <c r="C102" s="289">
        <v>0.16</v>
      </c>
      <c r="D102" s="193">
        <v>6</v>
      </c>
      <c r="E102" s="289">
        <v>21.43</v>
      </c>
      <c r="F102" s="193">
        <v>9</v>
      </c>
      <c r="G102" s="289">
        <v>32.14</v>
      </c>
    </row>
    <row r="103" spans="1:7" ht="14.25">
      <c r="A103" s="196" t="s">
        <v>1600</v>
      </c>
      <c r="B103" s="193">
        <v>48</v>
      </c>
      <c r="C103" s="289">
        <v>0.28000000000000003</v>
      </c>
      <c r="D103" s="193">
        <v>10</v>
      </c>
      <c r="E103" s="289">
        <v>20.83</v>
      </c>
      <c r="F103" s="193">
        <v>18</v>
      </c>
      <c r="G103" s="289">
        <v>37.5</v>
      </c>
    </row>
    <row r="104" spans="1:7" ht="14.25">
      <c r="A104" s="196" t="s">
        <v>1601</v>
      </c>
      <c r="B104" s="193">
        <v>40</v>
      </c>
      <c r="C104" s="289">
        <v>0.23</v>
      </c>
      <c r="D104" s="193">
        <v>5</v>
      </c>
      <c r="E104" s="289">
        <v>12.5</v>
      </c>
      <c r="F104" s="193">
        <v>12</v>
      </c>
      <c r="G104" s="289">
        <v>30</v>
      </c>
    </row>
    <row r="105" spans="1:7" ht="14.25">
      <c r="A105" s="196" t="s">
        <v>1602</v>
      </c>
      <c r="B105" s="193">
        <v>59</v>
      </c>
      <c r="C105" s="289">
        <v>0.34</v>
      </c>
      <c r="D105" s="193">
        <v>6</v>
      </c>
      <c r="E105" s="289">
        <v>10.17</v>
      </c>
      <c r="F105" s="193">
        <v>16</v>
      </c>
      <c r="G105" s="289">
        <v>27.12</v>
      </c>
    </row>
    <row r="106" spans="1:7" ht="14.25">
      <c r="A106" s="196" t="s">
        <v>1603</v>
      </c>
      <c r="B106" s="193">
        <v>90</v>
      </c>
      <c r="C106" s="289">
        <v>0.52</v>
      </c>
      <c r="D106" s="193">
        <v>22</v>
      </c>
      <c r="E106" s="289">
        <v>24.44</v>
      </c>
      <c r="F106" s="193">
        <v>18</v>
      </c>
      <c r="G106" s="289">
        <v>20</v>
      </c>
    </row>
    <row r="107" spans="1:7" ht="14.25">
      <c r="A107" s="196" t="s">
        <v>1604</v>
      </c>
      <c r="B107" s="193">
        <v>119</v>
      </c>
      <c r="C107" s="289">
        <v>0.69</v>
      </c>
      <c r="D107" s="193">
        <v>38</v>
      </c>
      <c r="E107" s="289">
        <v>31.93</v>
      </c>
      <c r="F107" s="193">
        <v>33</v>
      </c>
      <c r="G107" s="289">
        <v>27.73</v>
      </c>
    </row>
    <row r="108" spans="1:7" ht="14.25">
      <c r="A108" s="196" t="s">
        <v>1605</v>
      </c>
      <c r="B108" s="193">
        <v>154</v>
      </c>
      <c r="C108" s="289">
        <v>0.89</v>
      </c>
      <c r="D108" s="193">
        <v>62</v>
      </c>
      <c r="E108" s="289">
        <v>40.26</v>
      </c>
      <c r="F108" s="193">
        <v>38</v>
      </c>
      <c r="G108" s="289">
        <v>24.68</v>
      </c>
    </row>
    <row r="109" spans="1:7" ht="14.25">
      <c r="A109" s="196" t="s">
        <v>1606</v>
      </c>
      <c r="B109" s="193">
        <v>186</v>
      </c>
      <c r="C109" s="289">
        <v>1.08</v>
      </c>
      <c r="D109" s="193">
        <v>72</v>
      </c>
      <c r="E109" s="289">
        <v>38.71</v>
      </c>
      <c r="F109" s="193">
        <v>59</v>
      </c>
      <c r="G109" s="289">
        <v>31.72</v>
      </c>
    </row>
    <row r="110" spans="1:7" ht="14.25">
      <c r="A110" s="196" t="s">
        <v>1607</v>
      </c>
      <c r="B110" s="193">
        <v>197</v>
      </c>
      <c r="C110" s="289">
        <v>1.1399999999999999</v>
      </c>
      <c r="D110" s="193">
        <v>75</v>
      </c>
      <c r="E110" s="289">
        <v>38.07</v>
      </c>
      <c r="F110" s="193">
        <v>67</v>
      </c>
      <c r="G110" s="289">
        <v>34.01</v>
      </c>
    </row>
    <row r="111" spans="1:7" ht="14.25">
      <c r="A111" s="196" t="s">
        <v>1608</v>
      </c>
      <c r="B111" s="193">
        <v>167</v>
      </c>
      <c r="C111" s="289">
        <v>0.97</v>
      </c>
      <c r="D111" s="193">
        <v>62</v>
      </c>
      <c r="E111" s="289">
        <v>37.130000000000003</v>
      </c>
      <c r="F111" s="193">
        <v>54</v>
      </c>
      <c r="G111" s="289">
        <v>32.340000000000003</v>
      </c>
    </row>
    <row r="112" spans="1:7" ht="14.25">
      <c r="A112" s="196" t="s">
        <v>1609</v>
      </c>
      <c r="B112" s="193">
        <v>171</v>
      </c>
      <c r="C112" s="289">
        <v>0.99</v>
      </c>
      <c r="D112" s="193">
        <v>69</v>
      </c>
      <c r="E112" s="289">
        <v>40.35</v>
      </c>
      <c r="F112" s="193">
        <v>48</v>
      </c>
      <c r="G112" s="289">
        <v>28.07</v>
      </c>
    </row>
    <row r="113" spans="1:7" ht="14.25">
      <c r="A113" s="196" t="s">
        <v>1610</v>
      </c>
      <c r="B113" s="193">
        <v>152</v>
      </c>
      <c r="C113" s="289">
        <v>0.88</v>
      </c>
      <c r="D113" s="193">
        <v>67</v>
      </c>
      <c r="E113" s="289">
        <v>44.08</v>
      </c>
      <c r="F113" s="193">
        <v>42</v>
      </c>
      <c r="G113" s="289">
        <v>27.63</v>
      </c>
    </row>
    <row r="114" spans="1:7" ht="14.25">
      <c r="A114" s="196" t="s">
        <v>1611</v>
      </c>
      <c r="B114" s="193">
        <v>144</v>
      </c>
      <c r="C114" s="289">
        <v>0.84</v>
      </c>
      <c r="D114" s="193">
        <v>72</v>
      </c>
      <c r="E114" s="289">
        <v>50</v>
      </c>
      <c r="F114" s="193">
        <v>40</v>
      </c>
      <c r="G114" s="289">
        <v>27.78</v>
      </c>
    </row>
    <row r="115" spans="1:7" ht="14.25">
      <c r="A115" s="196" t="s">
        <v>1612</v>
      </c>
      <c r="B115" s="193">
        <v>79</v>
      </c>
      <c r="C115" s="289">
        <v>0.46</v>
      </c>
      <c r="D115" s="193">
        <v>34</v>
      </c>
      <c r="E115" s="289">
        <v>43.04</v>
      </c>
      <c r="F115" s="193">
        <v>20</v>
      </c>
      <c r="G115" s="289">
        <v>25.32</v>
      </c>
    </row>
    <row r="116" spans="1:7" ht="14.25">
      <c r="A116" s="196" t="s">
        <v>1613</v>
      </c>
      <c r="B116" s="193">
        <v>93</v>
      </c>
      <c r="C116" s="289">
        <v>0.54</v>
      </c>
      <c r="D116" s="193">
        <v>35</v>
      </c>
      <c r="E116" s="289">
        <v>37.630000000000003</v>
      </c>
      <c r="F116" s="193">
        <v>28</v>
      </c>
      <c r="G116" s="289">
        <v>30.11</v>
      </c>
    </row>
    <row r="117" spans="1:7" ht="14.25">
      <c r="A117" s="196" t="s">
        <v>1614</v>
      </c>
      <c r="B117" s="193">
        <v>72</v>
      </c>
      <c r="C117" s="289">
        <v>0.42</v>
      </c>
      <c r="D117" s="193">
        <v>23</v>
      </c>
      <c r="E117" s="289">
        <v>31.94</v>
      </c>
      <c r="F117" s="193">
        <v>21</v>
      </c>
      <c r="G117" s="289">
        <v>29.17</v>
      </c>
    </row>
    <row r="118" spans="1:7" ht="14.25">
      <c r="A118" s="196" t="s">
        <v>1615</v>
      </c>
      <c r="B118" s="193">
        <v>52</v>
      </c>
      <c r="C118" s="289">
        <v>0.3</v>
      </c>
      <c r="D118" s="193">
        <v>19</v>
      </c>
      <c r="E118" s="289">
        <v>36.54</v>
      </c>
      <c r="F118" s="193">
        <v>16</v>
      </c>
      <c r="G118" s="289">
        <v>30.77</v>
      </c>
    </row>
    <row r="119" spans="1:7" ht="14.25">
      <c r="A119" s="196" t="s">
        <v>1616</v>
      </c>
      <c r="B119" s="193">
        <v>62</v>
      </c>
      <c r="C119" s="289">
        <v>0.36</v>
      </c>
      <c r="D119" s="193">
        <v>22</v>
      </c>
      <c r="E119" s="289">
        <v>35.479999999999997</v>
      </c>
      <c r="F119" s="193">
        <v>21</v>
      </c>
      <c r="G119" s="289">
        <v>33.869999999999997</v>
      </c>
    </row>
    <row r="120" spans="1:7" ht="14.25">
      <c r="A120" s="196" t="s">
        <v>1617</v>
      </c>
      <c r="B120" s="193">
        <v>33</v>
      </c>
      <c r="C120" s="289">
        <v>0.19</v>
      </c>
      <c r="D120" s="193">
        <v>11</v>
      </c>
      <c r="E120" s="289">
        <v>33.33</v>
      </c>
      <c r="F120" s="193">
        <v>9</v>
      </c>
      <c r="G120" s="289">
        <v>27.27</v>
      </c>
    </row>
    <row r="121" spans="1:7" ht="14.25">
      <c r="A121" s="196" t="s">
        <v>1618</v>
      </c>
      <c r="B121" s="193">
        <v>23</v>
      </c>
      <c r="C121" s="289">
        <v>0.13</v>
      </c>
      <c r="D121" s="193" t="s">
        <v>279</v>
      </c>
      <c r="E121" s="289"/>
      <c r="F121" s="193">
        <v>12</v>
      </c>
      <c r="G121" s="289">
        <v>52.17</v>
      </c>
    </row>
    <row r="122" spans="1:7" ht="14.25">
      <c r="A122" s="196" t="s">
        <v>1619</v>
      </c>
      <c r="B122" s="193">
        <v>18</v>
      </c>
      <c r="C122" s="289">
        <v>0.1</v>
      </c>
      <c r="D122" s="193">
        <v>7</v>
      </c>
      <c r="E122" s="289">
        <v>38.89</v>
      </c>
      <c r="F122" s="193">
        <v>4</v>
      </c>
      <c r="G122" s="289">
        <v>22.22</v>
      </c>
    </row>
    <row r="123" spans="1:7" ht="14.25">
      <c r="A123" s="196" t="s">
        <v>1620</v>
      </c>
      <c r="B123" s="193">
        <v>19</v>
      </c>
      <c r="C123" s="289">
        <v>0.11</v>
      </c>
      <c r="D123" s="193" t="s">
        <v>279</v>
      </c>
      <c r="E123" s="289"/>
      <c r="F123" s="193">
        <v>8</v>
      </c>
      <c r="G123" s="289">
        <v>42.11</v>
      </c>
    </row>
    <row r="124" spans="1:7" ht="14.25">
      <c r="A124" s="196" t="s">
        <v>1621</v>
      </c>
      <c r="B124" s="193">
        <v>17</v>
      </c>
      <c r="C124" s="289">
        <v>0.1</v>
      </c>
      <c r="D124" s="193">
        <v>5</v>
      </c>
      <c r="E124" s="289">
        <v>29.41</v>
      </c>
      <c r="F124" s="193" t="s">
        <v>279</v>
      </c>
      <c r="G124" s="289"/>
    </row>
    <row r="125" spans="1:7" ht="14.25">
      <c r="A125" s="196" t="s">
        <v>1622</v>
      </c>
      <c r="B125" s="193">
        <v>12</v>
      </c>
      <c r="C125" s="289">
        <v>7.0000000000000007E-2</v>
      </c>
      <c r="D125" s="193">
        <v>5</v>
      </c>
      <c r="E125" s="289">
        <v>41.67</v>
      </c>
      <c r="F125" s="193">
        <v>4</v>
      </c>
      <c r="G125" s="289">
        <v>33.33</v>
      </c>
    </row>
    <row r="126" spans="1:7" ht="14.25">
      <c r="A126" s="196" t="s">
        <v>1623</v>
      </c>
      <c r="B126" s="193">
        <v>13</v>
      </c>
      <c r="C126" s="289">
        <v>0.08</v>
      </c>
      <c r="D126" s="193">
        <v>4</v>
      </c>
      <c r="E126" s="289">
        <v>30.77</v>
      </c>
      <c r="F126" s="193">
        <v>5</v>
      </c>
      <c r="G126" s="289">
        <v>38.46</v>
      </c>
    </row>
    <row r="127" spans="1:7" ht="14.25">
      <c r="A127" s="196" t="s">
        <v>1624</v>
      </c>
      <c r="B127" s="193">
        <v>9</v>
      </c>
      <c r="C127" s="289">
        <v>0.05</v>
      </c>
      <c r="D127" s="193">
        <v>6</v>
      </c>
      <c r="E127" s="289">
        <v>66.67</v>
      </c>
      <c r="F127" s="193" t="s">
        <v>279</v>
      </c>
      <c r="G127" s="289"/>
    </row>
    <row r="128" spans="1:7" ht="14.25">
      <c r="A128" s="196" t="s">
        <v>1625</v>
      </c>
      <c r="B128" s="193">
        <v>9</v>
      </c>
      <c r="C128" s="289">
        <v>0.05</v>
      </c>
      <c r="D128" s="193" t="s">
        <v>279</v>
      </c>
      <c r="E128" s="289"/>
      <c r="F128" s="193">
        <v>4</v>
      </c>
      <c r="G128" s="289">
        <v>44.44</v>
      </c>
    </row>
    <row r="129" spans="1:7" ht="14.25">
      <c r="A129" s="196" t="s">
        <v>1626</v>
      </c>
      <c r="B129" s="193">
        <v>12</v>
      </c>
      <c r="C129" s="289">
        <v>7.0000000000000007E-2</v>
      </c>
      <c r="D129" s="193">
        <v>6</v>
      </c>
      <c r="E129" s="289">
        <v>50</v>
      </c>
      <c r="F129" s="193">
        <v>4</v>
      </c>
      <c r="G129" s="289">
        <v>33.33</v>
      </c>
    </row>
    <row r="130" spans="1:7" ht="14.25">
      <c r="A130" s="196" t="s">
        <v>1627</v>
      </c>
      <c r="B130" s="193">
        <v>15</v>
      </c>
      <c r="C130" s="289">
        <v>0.09</v>
      </c>
      <c r="D130" s="193">
        <v>10</v>
      </c>
      <c r="E130" s="289">
        <v>66.67</v>
      </c>
      <c r="F130" s="193">
        <v>4</v>
      </c>
      <c r="G130" s="289">
        <v>26.67</v>
      </c>
    </row>
    <row r="131" spans="1:7" ht="14.25">
      <c r="A131" s="196" t="s">
        <v>1628</v>
      </c>
      <c r="B131" s="193">
        <v>24</v>
      </c>
      <c r="C131" s="289">
        <v>0.14000000000000001</v>
      </c>
      <c r="D131" s="193">
        <v>10</v>
      </c>
      <c r="E131" s="289">
        <v>41.67</v>
      </c>
      <c r="F131" s="193" t="s">
        <v>279</v>
      </c>
      <c r="G131" s="289"/>
    </row>
    <row r="132" spans="1:7" ht="14.25">
      <c r="A132" s="196" t="s">
        <v>1629</v>
      </c>
      <c r="B132" s="193">
        <v>33</v>
      </c>
      <c r="C132" s="289">
        <v>0.19</v>
      </c>
      <c r="D132" s="193">
        <v>8</v>
      </c>
      <c r="E132" s="289">
        <v>24.24</v>
      </c>
      <c r="F132" s="193">
        <v>4</v>
      </c>
      <c r="G132" s="289">
        <v>12.12</v>
      </c>
    </row>
    <row r="133" spans="1:7" ht="14.25">
      <c r="A133" s="196" t="s">
        <v>1630</v>
      </c>
      <c r="B133" s="193">
        <v>37</v>
      </c>
      <c r="C133" s="289">
        <v>0.21</v>
      </c>
      <c r="D133" s="193">
        <v>14</v>
      </c>
      <c r="E133" s="289">
        <v>37.840000000000003</v>
      </c>
      <c r="F133" s="193">
        <v>4</v>
      </c>
      <c r="G133" s="289">
        <v>10.81</v>
      </c>
    </row>
    <row r="134" spans="1:7" ht="14.25">
      <c r="A134" s="196" t="s">
        <v>1631</v>
      </c>
      <c r="B134" s="193">
        <v>56</v>
      </c>
      <c r="C134" s="289">
        <v>0.32</v>
      </c>
      <c r="D134" s="193">
        <v>21</v>
      </c>
      <c r="E134" s="289">
        <v>37.5</v>
      </c>
      <c r="F134" s="193">
        <v>4</v>
      </c>
      <c r="G134" s="289">
        <v>7.14</v>
      </c>
    </row>
    <row r="135" spans="1:7" ht="14.25">
      <c r="A135" s="196" t="s">
        <v>1632</v>
      </c>
      <c r="B135" s="193">
        <v>38</v>
      </c>
      <c r="C135" s="289">
        <v>0.22</v>
      </c>
      <c r="D135" s="193">
        <v>12</v>
      </c>
      <c r="E135" s="289">
        <v>31.58</v>
      </c>
      <c r="F135" s="193">
        <v>4</v>
      </c>
      <c r="G135" s="289">
        <v>10.53</v>
      </c>
    </row>
    <row r="136" spans="1:7" ht="14.25">
      <c r="A136" s="196" t="s">
        <v>1633</v>
      </c>
      <c r="B136" s="193">
        <v>45</v>
      </c>
      <c r="C136" s="289">
        <v>0.26</v>
      </c>
      <c r="D136" s="193">
        <v>20</v>
      </c>
      <c r="E136" s="289">
        <v>44.44</v>
      </c>
      <c r="F136" s="193">
        <v>4</v>
      </c>
      <c r="G136" s="289">
        <v>8.89</v>
      </c>
    </row>
    <row r="137" spans="1:7" ht="14.25">
      <c r="A137" s="196" t="s">
        <v>1634</v>
      </c>
      <c r="B137" s="193">
        <v>46</v>
      </c>
      <c r="C137" s="289">
        <v>0.27</v>
      </c>
      <c r="D137" s="193">
        <v>14</v>
      </c>
      <c r="E137" s="289">
        <v>30.43</v>
      </c>
      <c r="F137" s="193" t="s">
        <v>279</v>
      </c>
      <c r="G137" s="289"/>
    </row>
    <row r="138" spans="1:7" ht="14.25">
      <c r="A138" s="196" t="s">
        <v>1635</v>
      </c>
      <c r="B138" s="193">
        <v>68</v>
      </c>
      <c r="C138" s="289">
        <v>0.39</v>
      </c>
      <c r="D138" s="193">
        <v>35</v>
      </c>
      <c r="E138" s="289">
        <v>51.47</v>
      </c>
      <c r="F138" s="193">
        <v>5</v>
      </c>
      <c r="G138" s="289">
        <v>7.35</v>
      </c>
    </row>
    <row r="139" spans="1:7" ht="14.25">
      <c r="A139" s="196" t="s">
        <v>1636</v>
      </c>
      <c r="B139" s="193">
        <v>33</v>
      </c>
      <c r="C139" s="289">
        <v>0.19</v>
      </c>
      <c r="D139" s="193">
        <v>17</v>
      </c>
      <c r="E139" s="289">
        <v>51.52</v>
      </c>
      <c r="F139" s="193" t="s">
        <v>279</v>
      </c>
      <c r="G139" s="289"/>
    </row>
    <row r="140" spans="1:7" ht="14.25">
      <c r="A140" s="196" t="s">
        <v>1637</v>
      </c>
      <c r="B140" s="193">
        <v>34</v>
      </c>
      <c r="C140" s="289">
        <v>0.2</v>
      </c>
      <c r="D140" s="193">
        <v>16</v>
      </c>
      <c r="E140" s="289">
        <v>47.06</v>
      </c>
      <c r="F140" s="193">
        <v>4</v>
      </c>
      <c r="G140" s="289">
        <v>11.76</v>
      </c>
    </row>
    <row r="141" spans="1:7" ht="14.25">
      <c r="A141" s="196" t="s">
        <v>1638</v>
      </c>
      <c r="B141" s="193">
        <v>38</v>
      </c>
      <c r="C141" s="289">
        <v>0.22</v>
      </c>
      <c r="D141" s="193">
        <v>18</v>
      </c>
      <c r="E141" s="289">
        <v>47.37</v>
      </c>
      <c r="F141" s="193" t="s">
        <v>279</v>
      </c>
      <c r="G141" s="289"/>
    </row>
    <row r="142" spans="1:7" ht="14.25">
      <c r="A142" s="196" t="s">
        <v>1639</v>
      </c>
      <c r="B142" s="193">
        <v>36</v>
      </c>
      <c r="C142" s="289">
        <v>0.21</v>
      </c>
      <c r="D142" s="193">
        <v>13</v>
      </c>
      <c r="E142" s="289">
        <v>36.11</v>
      </c>
      <c r="F142" s="193">
        <v>5</v>
      </c>
      <c r="G142" s="289">
        <v>13.89</v>
      </c>
    </row>
    <row r="143" spans="1:7" ht="15" thickBot="1">
      <c r="A143" s="196" t="s">
        <v>1640</v>
      </c>
      <c r="B143" s="193">
        <v>31</v>
      </c>
      <c r="C143" s="289">
        <v>0.18</v>
      </c>
      <c r="D143" s="193">
        <v>10</v>
      </c>
      <c r="E143" s="289">
        <v>32.26</v>
      </c>
      <c r="F143" s="193" t="s">
        <v>279</v>
      </c>
      <c r="G143" s="289"/>
    </row>
    <row r="144" spans="1:7" ht="13.5" thickTop="1">
      <c r="A144" s="368"/>
      <c r="B144" s="368"/>
      <c r="C144" s="368"/>
      <c r="D144" s="368"/>
      <c r="E144" s="368"/>
      <c r="F144" s="368"/>
      <c r="G144" s="368"/>
    </row>
    <row r="185" spans="1:1">
      <c r="A185" s="159"/>
    </row>
  </sheetData>
  <mergeCells count="7">
    <mergeCell ref="A144:G144"/>
    <mergeCell ref="A5:C5"/>
    <mergeCell ref="B6:G6"/>
    <mergeCell ref="A7:A8"/>
    <mergeCell ref="B7:C7"/>
    <mergeCell ref="D7:E7"/>
    <mergeCell ref="F7:G7"/>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4:F94"/>
  <sheetViews>
    <sheetView zoomScaleNormal="100" workbookViewId="0"/>
  </sheetViews>
  <sheetFormatPr defaultRowHeight="13.5"/>
  <cols>
    <col min="1" max="1" width="3.5" customWidth="1"/>
    <col min="2" max="2" width="29.6640625" customWidth="1"/>
    <col min="3" max="3" width="50.33203125" customWidth="1"/>
    <col min="4" max="4" width="14.1640625" customWidth="1"/>
    <col min="5" max="5" width="76.6640625" customWidth="1"/>
    <col min="6" max="6" width="50.5" customWidth="1"/>
    <col min="7" max="7" width="29.6640625" customWidth="1"/>
    <col min="258" max="258" width="23.5" customWidth="1"/>
    <col min="259" max="259" width="40.5" customWidth="1"/>
    <col min="260" max="260" width="9.33203125" customWidth="1"/>
    <col min="261" max="261" width="46.1640625" customWidth="1"/>
    <col min="262" max="262" width="55.5" customWidth="1"/>
    <col min="263" max="263" width="29.6640625" customWidth="1"/>
    <col min="514" max="514" width="23.5" customWidth="1"/>
    <col min="515" max="515" width="40.5" customWidth="1"/>
    <col min="516" max="516" width="9.33203125" customWidth="1"/>
    <col min="517" max="517" width="46.1640625" customWidth="1"/>
    <col min="518" max="518" width="55.5" customWidth="1"/>
    <col min="519" max="519" width="29.6640625" customWidth="1"/>
    <col min="770" max="770" width="23.5" customWidth="1"/>
    <col min="771" max="771" width="40.5" customWidth="1"/>
    <col min="772" max="772" width="9.33203125" customWidth="1"/>
    <col min="773" max="773" width="46.1640625" customWidth="1"/>
    <col min="774" max="774" width="55.5" customWidth="1"/>
    <col min="775" max="775" width="29.6640625" customWidth="1"/>
    <col min="1026" max="1026" width="23.5" customWidth="1"/>
    <col min="1027" max="1027" width="40.5" customWidth="1"/>
    <col min="1028" max="1028" width="9.33203125" customWidth="1"/>
    <col min="1029" max="1029" width="46.1640625" customWidth="1"/>
    <col min="1030" max="1030" width="55.5" customWidth="1"/>
    <col min="1031" max="1031" width="29.6640625" customWidth="1"/>
    <col min="1282" max="1282" width="23.5" customWidth="1"/>
    <col min="1283" max="1283" width="40.5" customWidth="1"/>
    <col min="1284" max="1284" width="9.33203125" customWidth="1"/>
    <col min="1285" max="1285" width="46.1640625" customWidth="1"/>
    <col min="1286" max="1286" width="55.5" customWidth="1"/>
    <col min="1287" max="1287" width="29.6640625" customWidth="1"/>
    <col min="1538" max="1538" width="23.5" customWidth="1"/>
    <col min="1539" max="1539" width="40.5" customWidth="1"/>
    <col min="1540" max="1540" width="9.33203125" customWidth="1"/>
    <col min="1541" max="1541" width="46.1640625" customWidth="1"/>
    <col min="1542" max="1542" width="55.5" customWidth="1"/>
    <col min="1543" max="1543" width="29.6640625" customWidth="1"/>
    <col min="1794" max="1794" width="23.5" customWidth="1"/>
    <col min="1795" max="1795" width="40.5" customWidth="1"/>
    <col min="1796" max="1796" width="9.33203125" customWidth="1"/>
    <col min="1797" max="1797" width="46.1640625" customWidth="1"/>
    <col min="1798" max="1798" width="55.5" customWidth="1"/>
    <col min="1799" max="1799" width="29.6640625" customWidth="1"/>
    <col min="2050" max="2050" width="23.5" customWidth="1"/>
    <col min="2051" max="2051" width="40.5" customWidth="1"/>
    <col min="2052" max="2052" width="9.33203125" customWidth="1"/>
    <col min="2053" max="2053" width="46.1640625" customWidth="1"/>
    <col min="2054" max="2054" width="55.5" customWidth="1"/>
    <col min="2055" max="2055" width="29.6640625" customWidth="1"/>
    <col min="2306" max="2306" width="23.5" customWidth="1"/>
    <col min="2307" max="2307" width="40.5" customWidth="1"/>
    <col min="2308" max="2308" width="9.33203125" customWidth="1"/>
    <col min="2309" max="2309" width="46.1640625" customWidth="1"/>
    <col min="2310" max="2310" width="55.5" customWidth="1"/>
    <col min="2311" max="2311" width="29.6640625" customWidth="1"/>
    <col min="2562" max="2562" width="23.5" customWidth="1"/>
    <col min="2563" max="2563" width="40.5" customWidth="1"/>
    <col min="2564" max="2564" width="9.33203125" customWidth="1"/>
    <col min="2565" max="2565" width="46.1640625" customWidth="1"/>
    <col min="2566" max="2566" width="55.5" customWidth="1"/>
    <col min="2567" max="2567" width="29.6640625" customWidth="1"/>
    <col min="2818" max="2818" width="23.5" customWidth="1"/>
    <col min="2819" max="2819" width="40.5" customWidth="1"/>
    <col min="2820" max="2820" width="9.33203125" customWidth="1"/>
    <col min="2821" max="2821" width="46.1640625" customWidth="1"/>
    <col min="2822" max="2822" width="55.5" customWidth="1"/>
    <col min="2823" max="2823" width="29.6640625" customWidth="1"/>
    <col min="3074" max="3074" width="23.5" customWidth="1"/>
    <col min="3075" max="3075" width="40.5" customWidth="1"/>
    <col min="3076" max="3076" width="9.33203125" customWidth="1"/>
    <col min="3077" max="3077" width="46.1640625" customWidth="1"/>
    <col min="3078" max="3078" width="55.5" customWidth="1"/>
    <col min="3079" max="3079" width="29.6640625" customWidth="1"/>
    <col min="3330" max="3330" width="23.5" customWidth="1"/>
    <col min="3331" max="3331" width="40.5" customWidth="1"/>
    <col min="3332" max="3332" width="9.33203125" customWidth="1"/>
    <col min="3333" max="3333" width="46.1640625" customWidth="1"/>
    <col min="3334" max="3334" width="55.5" customWidth="1"/>
    <col min="3335" max="3335" width="29.6640625" customWidth="1"/>
    <col min="3586" max="3586" width="23.5" customWidth="1"/>
    <col min="3587" max="3587" width="40.5" customWidth="1"/>
    <col min="3588" max="3588" width="9.33203125" customWidth="1"/>
    <col min="3589" max="3589" width="46.1640625" customWidth="1"/>
    <col min="3590" max="3590" width="55.5" customWidth="1"/>
    <col min="3591" max="3591" width="29.6640625" customWidth="1"/>
    <col min="3842" max="3842" width="23.5" customWidth="1"/>
    <col min="3843" max="3843" width="40.5" customWidth="1"/>
    <col min="3844" max="3844" width="9.33203125" customWidth="1"/>
    <col min="3845" max="3845" width="46.1640625" customWidth="1"/>
    <col min="3846" max="3846" width="55.5" customWidth="1"/>
    <col min="3847" max="3847" width="29.6640625" customWidth="1"/>
    <col min="4098" max="4098" width="23.5" customWidth="1"/>
    <col min="4099" max="4099" width="40.5" customWidth="1"/>
    <col min="4100" max="4100" width="9.33203125" customWidth="1"/>
    <col min="4101" max="4101" width="46.1640625" customWidth="1"/>
    <col min="4102" max="4102" width="55.5" customWidth="1"/>
    <col min="4103" max="4103" width="29.6640625" customWidth="1"/>
    <col min="4354" max="4354" width="23.5" customWidth="1"/>
    <col min="4355" max="4355" width="40.5" customWidth="1"/>
    <col min="4356" max="4356" width="9.33203125" customWidth="1"/>
    <col min="4357" max="4357" width="46.1640625" customWidth="1"/>
    <col min="4358" max="4358" width="55.5" customWidth="1"/>
    <col min="4359" max="4359" width="29.6640625" customWidth="1"/>
    <col min="4610" max="4610" width="23.5" customWidth="1"/>
    <col min="4611" max="4611" width="40.5" customWidth="1"/>
    <col min="4612" max="4612" width="9.33203125" customWidth="1"/>
    <col min="4613" max="4613" width="46.1640625" customWidth="1"/>
    <col min="4614" max="4614" width="55.5" customWidth="1"/>
    <col min="4615" max="4615" width="29.6640625" customWidth="1"/>
    <col min="4866" max="4866" width="23.5" customWidth="1"/>
    <col min="4867" max="4867" width="40.5" customWidth="1"/>
    <col min="4868" max="4868" width="9.33203125" customWidth="1"/>
    <col min="4869" max="4869" width="46.1640625" customWidth="1"/>
    <col min="4870" max="4870" width="55.5" customWidth="1"/>
    <col min="4871" max="4871" width="29.6640625" customWidth="1"/>
    <col min="5122" max="5122" width="23.5" customWidth="1"/>
    <col min="5123" max="5123" width="40.5" customWidth="1"/>
    <col min="5124" max="5124" width="9.33203125" customWidth="1"/>
    <col min="5125" max="5125" width="46.1640625" customWidth="1"/>
    <col min="5126" max="5126" width="55.5" customWidth="1"/>
    <col min="5127" max="5127" width="29.6640625" customWidth="1"/>
    <col min="5378" max="5378" width="23.5" customWidth="1"/>
    <col min="5379" max="5379" width="40.5" customWidth="1"/>
    <col min="5380" max="5380" width="9.33203125" customWidth="1"/>
    <col min="5381" max="5381" width="46.1640625" customWidth="1"/>
    <col min="5382" max="5382" width="55.5" customWidth="1"/>
    <col min="5383" max="5383" width="29.6640625" customWidth="1"/>
    <col min="5634" max="5634" width="23.5" customWidth="1"/>
    <col min="5635" max="5635" width="40.5" customWidth="1"/>
    <col min="5636" max="5636" width="9.33203125" customWidth="1"/>
    <col min="5637" max="5637" width="46.1640625" customWidth="1"/>
    <col min="5638" max="5638" width="55.5" customWidth="1"/>
    <col min="5639" max="5639" width="29.6640625" customWidth="1"/>
    <col min="5890" max="5890" width="23.5" customWidth="1"/>
    <col min="5891" max="5891" width="40.5" customWidth="1"/>
    <col min="5892" max="5892" width="9.33203125" customWidth="1"/>
    <col min="5893" max="5893" width="46.1640625" customWidth="1"/>
    <col min="5894" max="5894" width="55.5" customWidth="1"/>
    <col min="5895" max="5895" width="29.6640625" customWidth="1"/>
    <col min="6146" max="6146" width="23.5" customWidth="1"/>
    <col min="6147" max="6147" width="40.5" customWidth="1"/>
    <col min="6148" max="6148" width="9.33203125" customWidth="1"/>
    <col min="6149" max="6149" width="46.1640625" customWidth="1"/>
    <col min="6150" max="6150" width="55.5" customWidth="1"/>
    <col min="6151" max="6151" width="29.6640625" customWidth="1"/>
    <col min="6402" max="6402" width="23.5" customWidth="1"/>
    <col min="6403" max="6403" width="40.5" customWidth="1"/>
    <col min="6404" max="6404" width="9.33203125" customWidth="1"/>
    <col min="6405" max="6405" width="46.1640625" customWidth="1"/>
    <col min="6406" max="6406" width="55.5" customWidth="1"/>
    <col min="6407" max="6407" width="29.6640625" customWidth="1"/>
    <col min="6658" max="6658" width="23.5" customWidth="1"/>
    <col min="6659" max="6659" width="40.5" customWidth="1"/>
    <col min="6660" max="6660" width="9.33203125" customWidth="1"/>
    <col min="6661" max="6661" width="46.1640625" customWidth="1"/>
    <col min="6662" max="6662" width="55.5" customWidth="1"/>
    <col min="6663" max="6663" width="29.6640625" customWidth="1"/>
    <col min="6914" max="6914" width="23.5" customWidth="1"/>
    <col min="6915" max="6915" width="40.5" customWidth="1"/>
    <col min="6916" max="6916" width="9.33203125" customWidth="1"/>
    <col min="6917" max="6917" width="46.1640625" customWidth="1"/>
    <col min="6918" max="6918" width="55.5" customWidth="1"/>
    <col min="6919" max="6919" width="29.6640625" customWidth="1"/>
    <col min="7170" max="7170" width="23.5" customWidth="1"/>
    <col min="7171" max="7171" width="40.5" customWidth="1"/>
    <col min="7172" max="7172" width="9.33203125" customWidth="1"/>
    <col min="7173" max="7173" width="46.1640625" customWidth="1"/>
    <col min="7174" max="7174" width="55.5" customWidth="1"/>
    <col min="7175" max="7175" width="29.6640625" customWidth="1"/>
    <col min="7426" max="7426" width="23.5" customWidth="1"/>
    <col min="7427" max="7427" width="40.5" customWidth="1"/>
    <col min="7428" max="7428" width="9.33203125" customWidth="1"/>
    <col min="7429" max="7429" width="46.1640625" customWidth="1"/>
    <col min="7430" max="7430" width="55.5" customWidth="1"/>
    <col min="7431" max="7431" width="29.6640625" customWidth="1"/>
    <col min="7682" max="7682" width="23.5" customWidth="1"/>
    <col min="7683" max="7683" width="40.5" customWidth="1"/>
    <col min="7684" max="7684" width="9.33203125" customWidth="1"/>
    <col min="7685" max="7685" width="46.1640625" customWidth="1"/>
    <col min="7686" max="7686" width="55.5" customWidth="1"/>
    <col min="7687" max="7687" width="29.6640625" customWidth="1"/>
    <col min="7938" max="7938" width="23.5" customWidth="1"/>
    <col min="7939" max="7939" width="40.5" customWidth="1"/>
    <col min="7940" max="7940" width="9.33203125" customWidth="1"/>
    <col min="7941" max="7941" width="46.1640625" customWidth="1"/>
    <col min="7942" max="7942" width="55.5" customWidth="1"/>
    <col min="7943" max="7943" width="29.6640625" customWidth="1"/>
    <col min="8194" max="8194" width="23.5" customWidth="1"/>
    <col min="8195" max="8195" width="40.5" customWidth="1"/>
    <col min="8196" max="8196" width="9.33203125" customWidth="1"/>
    <col min="8197" max="8197" width="46.1640625" customWidth="1"/>
    <col min="8198" max="8198" width="55.5" customWidth="1"/>
    <col min="8199" max="8199" width="29.6640625" customWidth="1"/>
    <col min="8450" max="8450" width="23.5" customWidth="1"/>
    <col min="8451" max="8451" width="40.5" customWidth="1"/>
    <col min="8452" max="8452" width="9.33203125" customWidth="1"/>
    <col min="8453" max="8453" width="46.1640625" customWidth="1"/>
    <col min="8454" max="8454" width="55.5" customWidth="1"/>
    <col min="8455" max="8455" width="29.6640625" customWidth="1"/>
    <col min="8706" max="8706" width="23.5" customWidth="1"/>
    <col min="8707" max="8707" width="40.5" customWidth="1"/>
    <col min="8708" max="8708" width="9.33203125" customWidth="1"/>
    <col min="8709" max="8709" width="46.1640625" customWidth="1"/>
    <col min="8710" max="8710" width="55.5" customWidth="1"/>
    <col min="8711" max="8711" width="29.6640625" customWidth="1"/>
    <col min="8962" max="8962" width="23.5" customWidth="1"/>
    <col min="8963" max="8963" width="40.5" customWidth="1"/>
    <col min="8964" max="8964" width="9.33203125" customWidth="1"/>
    <col min="8965" max="8965" width="46.1640625" customWidth="1"/>
    <col min="8966" max="8966" width="55.5" customWidth="1"/>
    <col min="8967" max="8967" width="29.6640625" customWidth="1"/>
    <col min="9218" max="9218" width="23.5" customWidth="1"/>
    <col min="9219" max="9219" width="40.5" customWidth="1"/>
    <col min="9220" max="9220" width="9.33203125" customWidth="1"/>
    <col min="9221" max="9221" width="46.1640625" customWidth="1"/>
    <col min="9222" max="9222" width="55.5" customWidth="1"/>
    <col min="9223" max="9223" width="29.6640625" customWidth="1"/>
    <col min="9474" max="9474" width="23.5" customWidth="1"/>
    <col min="9475" max="9475" width="40.5" customWidth="1"/>
    <col min="9476" max="9476" width="9.33203125" customWidth="1"/>
    <col min="9477" max="9477" width="46.1640625" customWidth="1"/>
    <col min="9478" max="9478" width="55.5" customWidth="1"/>
    <col min="9479" max="9479" width="29.6640625" customWidth="1"/>
    <col min="9730" max="9730" width="23.5" customWidth="1"/>
    <col min="9731" max="9731" width="40.5" customWidth="1"/>
    <col min="9732" max="9732" width="9.33203125" customWidth="1"/>
    <col min="9733" max="9733" width="46.1640625" customWidth="1"/>
    <col min="9734" max="9734" width="55.5" customWidth="1"/>
    <col min="9735" max="9735" width="29.6640625" customWidth="1"/>
    <col min="9986" max="9986" width="23.5" customWidth="1"/>
    <col min="9987" max="9987" width="40.5" customWidth="1"/>
    <col min="9988" max="9988" width="9.33203125" customWidth="1"/>
    <col min="9989" max="9989" width="46.1640625" customWidth="1"/>
    <col min="9990" max="9990" width="55.5" customWidth="1"/>
    <col min="9991" max="9991" width="29.6640625" customWidth="1"/>
    <col min="10242" max="10242" width="23.5" customWidth="1"/>
    <col min="10243" max="10243" width="40.5" customWidth="1"/>
    <col min="10244" max="10244" width="9.33203125" customWidth="1"/>
    <col min="10245" max="10245" width="46.1640625" customWidth="1"/>
    <col min="10246" max="10246" width="55.5" customWidth="1"/>
    <col min="10247" max="10247" width="29.6640625" customWidth="1"/>
    <col min="10498" max="10498" width="23.5" customWidth="1"/>
    <col min="10499" max="10499" width="40.5" customWidth="1"/>
    <col min="10500" max="10500" width="9.33203125" customWidth="1"/>
    <col min="10501" max="10501" width="46.1640625" customWidth="1"/>
    <col min="10502" max="10502" width="55.5" customWidth="1"/>
    <col min="10503" max="10503" width="29.6640625" customWidth="1"/>
    <col min="10754" max="10754" width="23.5" customWidth="1"/>
    <col min="10755" max="10755" width="40.5" customWidth="1"/>
    <col min="10756" max="10756" width="9.33203125" customWidth="1"/>
    <col min="10757" max="10757" width="46.1640625" customWidth="1"/>
    <col min="10758" max="10758" width="55.5" customWidth="1"/>
    <col min="10759" max="10759" width="29.6640625" customWidth="1"/>
    <col min="11010" max="11010" width="23.5" customWidth="1"/>
    <col min="11011" max="11011" width="40.5" customWidth="1"/>
    <col min="11012" max="11012" width="9.33203125" customWidth="1"/>
    <col min="11013" max="11013" width="46.1640625" customWidth="1"/>
    <col min="11014" max="11014" width="55.5" customWidth="1"/>
    <col min="11015" max="11015" width="29.6640625" customWidth="1"/>
    <col min="11266" max="11266" width="23.5" customWidth="1"/>
    <col min="11267" max="11267" width="40.5" customWidth="1"/>
    <col min="11268" max="11268" width="9.33203125" customWidth="1"/>
    <col min="11269" max="11269" width="46.1640625" customWidth="1"/>
    <col min="11270" max="11270" width="55.5" customWidth="1"/>
    <col min="11271" max="11271" width="29.6640625" customWidth="1"/>
    <col min="11522" max="11522" width="23.5" customWidth="1"/>
    <col min="11523" max="11523" width="40.5" customWidth="1"/>
    <col min="11524" max="11524" width="9.33203125" customWidth="1"/>
    <col min="11525" max="11525" width="46.1640625" customWidth="1"/>
    <col min="11526" max="11526" width="55.5" customWidth="1"/>
    <col min="11527" max="11527" width="29.6640625" customWidth="1"/>
    <col min="11778" max="11778" width="23.5" customWidth="1"/>
    <col min="11779" max="11779" width="40.5" customWidth="1"/>
    <col min="11780" max="11780" width="9.33203125" customWidth="1"/>
    <col min="11781" max="11781" width="46.1640625" customWidth="1"/>
    <col min="11782" max="11782" width="55.5" customWidth="1"/>
    <col min="11783" max="11783" width="29.6640625" customWidth="1"/>
    <col min="12034" max="12034" width="23.5" customWidth="1"/>
    <col min="12035" max="12035" width="40.5" customWidth="1"/>
    <col min="12036" max="12036" width="9.33203125" customWidth="1"/>
    <col min="12037" max="12037" width="46.1640625" customWidth="1"/>
    <col min="12038" max="12038" width="55.5" customWidth="1"/>
    <col min="12039" max="12039" width="29.6640625" customWidth="1"/>
    <col min="12290" max="12290" width="23.5" customWidth="1"/>
    <col min="12291" max="12291" width="40.5" customWidth="1"/>
    <col min="12292" max="12292" width="9.33203125" customWidth="1"/>
    <col min="12293" max="12293" width="46.1640625" customWidth="1"/>
    <col min="12294" max="12294" width="55.5" customWidth="1"/>
    <col min="12295" max="12295" width="29.6640625" customWidth="1"/>
    <col min="12546" max="12546" width="23.5" customWidth="1"/>
    <col min="12547" max="12547" width="40.5" customWidth="1"/>
    <col min="12548" max="12548" width="9.33203125" customWidth="1"/>
    <col min="12549" max="12549" width="46.1640625" customWidth="1"/>
    <col min="12550" max="12550" width="55.5" customWidth="1"/>
    <col min="12551" max="12551" width="29.6640625" customWidth="1"/>
    <col min="12802" max="12802" width="23.5" customWidth="1"/>
    <col min="12803" max="12803" width="40.5" customWidth="1"/>
    <col min="12804" max="12804" width="9.33203125" customWidth="1"/>
    <col min="12805" max="12805" width="46.1640625" customWidth="1"/>
    <col min="12806" max="12806" width="55.5" customWidth="1"/>
    <col min="12807" max="12807" width="29.6640625" customWidth="1"/>
    <col min="13058" max="13058" width="23.5" customWidth="1"/>
    <col min="13059" max="13059" width="40.5" customWidth="1"/>
    <col min="13060" max="13060" width="9.33203125" customWidth="1"/>
    <col min="13061" max="13061" width="46.1640625" customWidth="1"/>
    <col min="13062" max="13062" width="55.5" customWidth="1"/>
    <col min="13063" max="13063" width="29.6640625" customWidth="1"/>
    <col min="13314" max="13314" width="23.5" customWidth="1"/>
    <col min="13315" max="13315" width="40.5" customWidth="1"/>
    <col min="13316" max="13316" width="9.33203125" customWidth="1"/>
    <col min="13317" max="13317" width="46.1640625" customWidth="1"/>
    <col min="13318" max="13318" width="55.5" customWidth="1"/>
    <col min="13319" max="13319" width="29.6640625" customWidth="1"/>
    <col min="13570" max="13570" width="23.5" customWidth="1"/>
    <col min="13571" max="13571" width="40.5" customWidth="1"/>
    <col min="13572" max="13572" width="9.33203125" customWidth="1"/>
    <col min="13573" max="13573" width="46.1640625" customWidth="1"/>
    <col min="13574" max="13574" width="55.5" customWidth="1"/>
    <col min="13575" max="13575" width="29.6640625" customWidth="1"/>
    <col min="13826" max="13826" width="23.5" customWidth="1"/>
    <col min="13827" max="13827" width="40.5" customWidth="1"/>
    <col min="13828" max="13828" width="9.33203125" customWidth="1"/>
    <col min="13829" max="13829" width="46.1640625" customWidth="1"/>
    <col min="13830" max="13830" width="55.5" customWidth="1"/>
    <col min="13831" max="13831" width="29.6640625" customWidth="1"/>
    <col min="14082" max="14082" width="23.5" customWidth="1"/>
    <col min="14083" max="14083" width="40.5" customWidth="1"/>
    <col min="14084" max="14084" width="9.33203125" customWidth="1"/>
    <col min="14085" max="14085" width="46.1640625" customWidth="1"/>
    <col min="14086" max="14086" width="55.5" customWidth="1"/>
    <col min="14087" max="14087" width="29.6640625" customWidth="1"/>
    <col min="14338" max="14338" width="23.5" customWidth="1"/>
    <col min="14339" max="14339" width="40.5" customWidth="1"/>
    <col min="14340" max="14340" width="9.33203125" customWidth="1"/>
    <col min="14341" max="14341" width="46.1640625" customWidth="1"/>
    <col min="14342" max="14342" width="55.5" customWidth="1"/>
    <col min="14343" max="14343" width="29.6640625" customWidth="1"/>
    <col min="14594" max="14594" width="23.5" customWidth="1"/>
    <col min="14595" max="14595" width="40.5" customWidth="1"/>
    <col min="14596" max="14596" width="9.33203125" customWidth="1"/>
    <col min="14597" max="14597" width="46.1640625" customWidth="1"/>
    <col min="14598" max="14598" width="55.5" customWidth="1"/>
    <col min="14599" max="14599" width="29.6640625" customWidth="1"/>
    <col min="14850" max="14850" width="23.5" customWidth="1"/>
    <col min="14851" max="14851" width="40.5" customWidth="1"/>
    <col min="14852" max="14852" width="9.33203125" customWidth="1"/>
    <col min="14853" max="14853" width="46.1640625" customWidth="1"/>
    <col min="14854" max="14854" width="55.5" customWidth="1"/>
    <col min="14855" max="14855" width="29.6640625" customWidth="1"/>
    <col min="15106" max="15106" width="23.5" customWidth="1"/>
    <col min="15107" max="15107" width="40.5" customWidth="1"/>
    <col min="15108" max="15108" width="9.33203125" customWidth="1"/>
    <col min="15109" max="15109" width="46.1640625" customWidth="1"/>
    <col min="15110" max="15110" width="55.5" customWidth="1"/>
    <col min="15111" max="15111" width="29.6640625" customWidth="1"/>
    <col min="15362" max="15362" width="23.5" customWidth="1"/>
    <col min="15363" max="15363" width="40.5" customWidth="1"/>
    <col min="15364" max="15364" width="9.33203125" customWidth="1"/>
    <col min="15365" max="15365" width="46.1640625" customWidth="1"/>
    <col min="15366" max="15366" width="55.5" customWidth="1"/>
    <col min="15367" max="15367" width="29.6640625" customWidth="1"/>
    <col min="15618" max="15618" width="23.5" customWidth="1"/>
    <col min="15619" max="15619" width="40.5" customWidth="1"/>
    <col min="15620" max="15620" width="9.33203125" customWidth="1"/>
    <col min="15621" max="15621" width="46.1640625" customWidth="1"/>
    <col min="15622" max="15622" width="55.5" customWidth="1"/>
    <col min="15623" max="15623" width="29.6640625" customWidth="1"/>
    <col min="15874" max="15874" width="23.5" customWidth="1"/>
    <col min="15875" max="15875" width="40.5" customWidth="1"/>
    <col min="15876" max="15876" width="9.33203125" customWidth="1"/>
    <col min="15877" max="15877" width="46.1640625" customWidth="1"/>
    <col min="15878" max="15878" width="55.5" customWidth="1"/>
    <col min="15879" max="15879" width="29.6640625" customWidth="1"/>
    <col min="16130" max="16130" width="23.5" customWidth="1"/>
    <col min="16131" max="16131" width="40.5" customWidth="1"/>
    <col min="16132" max="16132" width="9.33203125" customWidth="1"/>
    <col min="16133" max="16133" width="46.1640625" customWidth="1"/>
    <col min="16134" max="16134" width="55.5" customWidth="1"/>
    <col min="16135" max="16135" width="29.6640625" customWidth="1"/>
  </cols>
  <sheetData>
    <row r="4" spans="2:6" ht="14.25">
      <c r="B4" s="87" t="s">
        <v>162</v>
      </c>
    </row>
    <row r="5" spans="2:6">
      <c r="B5" s="88" t="s">
        <v>163</v>
      </c>
    </row>
    <row r="6" spans="2:6">
      <c r="B6" s="88" t="s">
        <v>164</v>
      </c>
    </row>
    <row r="7" spans="2:6">
      <c r="B7" s="88" t="s">
        <v>170</v>
      </c>
    </row>
    <row r="8" spans="2:6">
      <c r="B8" s="88" t="s">
        <v>139</v>
      </c>
    </row>
    <row r="9" spans="2:6">
      <c r="B9" s="88" t="s">
        <v>214</v>
      </c>
    </row>
    <row r="11" spans="2:6">
      <c r="B11" s="20"/>
      <c r="C11" s="65"/>
      <c r="D11" s="65"/>
      <c r="E11" s="65"/>
      <c r="F11" s="65"/>
    </row>
    <row r="12" spans="2:6" ht="14.25" thickBot="1">
      <c r="B12" s="65" t="s">
        <v>116</v>
      </c>
      <c r="C12" s="65"/>
      <c r="D12" s="65"/>
      <c r="E12" s="65"/>
      <c r="F12" s="65"/>
    </row>
    <row r="13" spans="2:6">
      <c r="B13" s="13" t="s">
        <v>16</v>
      </c>
      <c r="C13" s="13" t="s">
        <v>17</v>
      </c>
      <c r="D13" s="65"/>
      <c r="E13" s="65"/>
      <c r="F13" s="65"/>
    </row>
    <row r="14" spans="2:6">
      <c r="B14" t="s">
        <v>117</v>
      </c>
      <c r="C14" t="s">
        <v>121</v>
      </c>
    </row>
    <row r="15" spans="2:6" ht="14.25" thickBot="1">
      <c r="B15" s="14" t="s">
        <v>118</v>
      </c>
      <c r="C15" s="14" t="s">
        <v>122</v>
      </c>
    </row>
    <row r="17" spans="2:6" ht="14.25" thickBot="1">
      <c r="B17" s="8" t="s">
        <v>115</v>
      </c>
    </row>
    <row r="18" spans="2:6">
      <c r="B18" s="13" t="s">
        <v>14</v>
      </c>
      <c r="C18" s="13" t="s">
        <v>15</v>
      </c>
      <c r="D18" s="13" t="s">
        <v>16</v>
      </c>
      <c r="E18" s="13" t="s">
        <v>17</v>
      </c>
      <c r="F18" s="13" t="s">
        <v>18</v>
      </c>
    </row>
    <row r="19" spans="2:6">
      <c r="B19" s="70" t="s">
        <v>19</v>
      </c>
      <c r="C19" s="68" t="s">
        <v>20</v>
      </c>
      <c r="D19" s="68" t="s">
        <v>21</v>
      </c>
      <c r="E19" s="68" t="s">
        <v>22</v>
      </c>
      <c r="F19" s="68"/>
    </row>
    <row r="20" spans="2:6">
      <c r="B20" s="68"/>
      <c r="C20" s="9" t="s">
        <v>23</v>
      </c>
      <c r="D20" s="68" t="s">
        <v>24</v>
      </c>
      <c r="E20" s="68" t="s">
        <v>25</v>
      </c>
      <c r="F20" s="68"/>
    </row>
    <row r="21" spans="2:6">
      <c r="B21" s="68"/>
      <c r="C21" s="9" t="s">
        <v>26</v>
      </c>
      <c r="D21" s="68" t="s">
        <v>27</v>
      </c>
      <c r="E21" s="68" t="s">
        <v>28</v>
      </c>
      <c r="F21" s="68"/>
    </row>
    <row r="22" spans="2:6">
      <c r="B22" s="68"/>
      <c r="C22" s="9" t="s">
        <v>194</v>
      </c>
      <c r="D22" s="68" t="s">
        <v>29</v>
      </c>
      <c r="E22" s="68" t="s">
        <v>30</v>
      </c>
      <c r="F22" s="68"/>
    </row>
    <row r="23" spans="2:6" ht="27">
      <c r="B23" s="68"/>
      <c r="C23" s="9" t="s">
        <v>195</v>
      </c>
      <c r="D23" s="68" t="s">
        <v>31</v>
      </c>
      <c r="E23" s="68" t="s">
        <v>32</v>
      </c>
      <c r="F23" s="68"/>
    </row>
    <row r="24" spans="2:6">
      <c r="B24" s="68"/>
      <c r="C24" s="68"/>
      <c r="D24" s="68" t="s">
        <v>33</v>
      </c>
      <c r="E24" s="68" t="s">
        <v>34</v>
      </c>
      <c r="F24" s="68"/>
    </row>
    <row r="25" spans="2:6">
      <c r="B25" s="68"/>
      <c r="C25" s="68"/>
      <c r="D25" s="69" t="s">
        <v>35</v>
      </c>
      <c r="E25" s="69" t="s">
        <v>36</v>
      </c>
      <c r="F25" s="69"/>
    </row>
    <row r="26" spans="2:6">
      <c r="B26" s="68"/>
      <c r="C26" s="68"/>
      <c r="D26" s="69" t="s">
        <v>37</v>
      </c>
      <c r="E26" s="69" t="s">
        <v>38</v>
      </c>
      <c r="F26" s="69"/>
    </row>
    <row r="27" spans="2:6">
      <c r="B27" s="68"/>
      <c r="C27" s="68"/>
      <c r="D27" s="69" t="s">
        <v>39</v>
      </c>
      <c r="E27" s="69" t="s">
        <v>40</v>
      </c>
      <c r="F27" s="69"/>
    </row>
    <row r="28" spans="2:6">
      <c r="B28" s="68"/>
      <c r="C28" s="68"/>
      <c r="D28" s="69" t="s">
        <v>41</v>
      </c>
      <c r="E28" s="69" t="s">
        <v>42</v>
      </c>
      <c r="F28" s="69"/>
    </row>
    <row r="29" spans="2:6">
      <c r="B29" s="68"/>
      <c r="C29" s="68"/>
      <c r="D29" s="69" t="s">
        <v>43</v>
      </c>
      <c r="E29" s="69" t="s">
        <v>44</v>
      </c>
      <c r="F29" s="69"/>
    </row>
    <row r="30" spans="2:6">
      <c r="B30" s="68"/>
      <c r="C30" s="68"/>
      <c r="D30" s="69" t="s">
        <v>45</v>
      </c>
      <c r="E30" s="69" t="s">
        <v>46</v>
      </c>
      <c r="F30" s="69"/>
    </row>
    <row r="31" spans="2:6">
      <c r="B31" s="68"/>
      <c r="C31" s="130"/>
      <c r="D31" s="69" t="s">
        <v>47</v>
      </c>
      <c r="E31" s="69" t="s">
        <v>48</v>
      </c>
      <c r="F31" s="69"/>
    </row>
    <row r="32" spans="2:6" ht="27">
      <c r="B32" s="68"/>
      <c r="C32" s="68"/>
      <c r="D32" s="69" t="s">
        <v>49</v>
      </c>
      <c r="E32" s="69" t="s">
        <v>50</v>
      </c>
      <c r="F32" s="69"/>
    </row>
    <row r="33" spans="2:6">
      <c r="B33" s="68"/>
      <c r="C33" s="68"/>
      <c r="D33" s="69" t="s">
        <v>51</v>
      </c>
      <c r="E33" s="69" t="s">
        <v>52</v>
      </c>
      <c r="F33" s="69"/>
    </row>
    <row r="34" spans="2:6" ht="14.25" thickBot="1">
      <c r="B34" s="90"/>
      <c r="C34" s="93"/>
      <c r="D34" s="90" t="s">
        <v>53</v>
      </c>
      <c r="E34" s="90" t="s">
        <v>54</v>
      </c>
      <c r="F34" s="90"/>
    </row>
    <row r="35" spans="2:6" ht="27.75" thickTop="1">
      <c r="B35" s="326" t="s">
        <v>55</v>
      </c>
      <c r="C35" s="68" t="s">
        <v>56</v>
      </c>
      <c r="D35" s="327" t="s">
        <v>57</v>
      </c>
      <c r="E35" s="327" t="s">
        <v>58</v>
      </c>
      <c r="F35" s="11" t="s">
        <v>59</v>
      </c>
    </row>
    <row r="36" spans="2:6">
      <c r="B36" s="321"/>
      <c r="C36" s="9" t="s">
        <v>23</v>
      </c>
      <c r="D36" s="318"/>
      <c r="E36" s="318"/>
      <c r="F36" s="12" t="s">
        <v>60</v>
      </c>
    </row>
    <row r="37" spans="2:6">
      <c r="B37" s="321"/>
      <c r="C37" s="9" t="s">
        <v>61</v>
      </c>
      <c r="D37" s="318"/>
      <c r="E37" s="318"/>
      <c r="F37" s="12" t="s">
        <v>62</v>
      </c>
    </row>
    <row r="38" spans="2:6">
      <c r="B38" s="321"/>
      <c r="C38" s="9" t="s">
        <v>194</v>
      </c>
      <c r="D38" s="318"/>
      <c r="E38" s="318"/>
      <c r="F38" s="12" t="s">
        <v>63</v>
      </c>
    </row>
    <row r="39" spans="2:6" ht="27">
      <c r="B39" s="321"/>
      <c r="C39" s="9" t="s">
        <v>195</v>
      </c>
      <c r="D39" s="318"/>
      <c r="E39" s="318"/>
      <c r="F39" s="12" t="s">
        <v>64</v>
      </c>
    </row>
    <row r="40" spans="2:6" ht="27">
      <c r="B40" s="68"/>
      <c r="C40" s="130" t="s">
        <v>196</v>
      </c>
      <c r="D40" s="69" t="s">
        <v>65</v>
      </c>
      <c r="E40" s="69" t="s">
        <v>66</v>
      </c>
      <c r="F40" s="69"/>
    </row>
    <row r="41" spans="2:6">
      <c r="B41" s="68"/>
      <c r="C41" s="68"/>
      <c r="D41" s="69" t="s">
        <v>67</v>
      </c>
      <c r="E41" s="69" t="s">
        <v>68</v>
      </c>
      <c r="F41" s="69"/>
    </row>
    <row r="42" spans="2:6">
      <c r="B42" s="314"/>
      <c r="C42" s="314"/>
      <c r="D42" s="318" t="s">
        <v>69</v>
      </c>
      <c r="E42" s="318" t="s">
        <v>70</v>
      </c>
      <c r="F42" s="318"/>
    </row>
    <row r="43" spans="2:6">
      <c r="B43" s="314"/>
      <c r="C43" s="314"/>
      <c r="D43" s="318"/>
      <c r="E43" s="318"/>
      <c r="F43" s="318"/>
    </row>
    <row r="44" spans="2:6" ht="14.25" thickBot="1">
      <c r="B44" s="90"/>
      <c r="C44" s="90"/>
      <c r="D44" s="91" t="s">
        <v>71</v>
      </c>
      <c r="E44" s="91" t="s">
        <v>72</v>
      </c>
      <c r="F44" s="91"/>
    </row>
    <row r="45" spans="2:6" ht="14.25" thickTop="1">
      <c r="B45" s="320" t="s">
        <v>0</v>
      </c>
      <c r="C45" s="68" t="s">
        <v>73</v>
      </c>
      <c r="D45" s="322" t="s">
        <v>74</v>
      </c>
      <c r="E45" s="322" t="s">
        <v>75</v>
      </c>
      <c r="F45" s="68" t="s">
        <v>76</v>
      </c>
    </row>
    <row r="46" spans="2:6">
      <c r="B46" s="321"/>
      <c r="C46" s="9" t="s">
        <v>23</v>
      </c>
      <c r="D46" s="314"/>
      <c r="E46" s="314"/>
      <c r="F46" s="68"/>
    </row>
    <row r="47" spans="2:6">
      <c r="B47" s="321"/>
      <c r="C47" s="9" t="s">
        <v>61</v>
      </c>
      <c r="D47" s="314"/>
      <c r="E47" s="314"/>
      <c r="F47" s="68"/>
    </row>
    <row r="48" spans="2:6">
      <c r="B48" s="321"/>
      <c r="C48" s="9" t="s">
        <v>194</v>
      </c>
      <c r="D48" s="314"/>
      <c r="E48" s="314"/>
      <c r="F48" s="68"/>
    </row>
    <row r="49" spans="2:6" ht="27">
      <c r="B49" s="68"/>
      <c r="C49" s="9" t="s">
        <v>195</v>
      </c>
      <c r="D49" s="68" t="s">
        <v>77</v>
      </c>
      <c r="E49" s="69" t="s">
        <v>78</v>
      </c>
      <c r="F49" s="69"/>
    </row>
    <row r="50" spans="2:6" ht="27">
      <c r="B50" s="68"/>
      <c r="C50" s="130" t="s">
        <v>196</v>
      </c>
      <c r="D50" s="68" t="s">
        <v>79</v>
      </c>
      <c r="E50" s="69" t="s">
        <v>80</v>
      </c>
      <c r="F50" s="69"/>
    </row>
    <row r="51" spans="2:6">
      <c r="B51" s="68"/>
      <c r="C51" s="10"/>
      <c r="D51" s="68" t="s">
        <v>81</v>
      </c>
      <c r="E51" s="68" t="s">
        <v>82</v>
      </c>
      <c r="F51" s="68"/>
    </row>
    <row r="52" spans="2:6" ht="14.25" thickBot="1">
      <c r="B52" s="90"/>
      <c r="C52" s="93"/>
      <c r="D52" s="90" t="s">
        <v>83</v>
      </c>
      <c r="E52" s="90" t="s">
        <v>84</v>
      </c>
      <c r="F52" s="90"/>
    </row>
    <row r="53" spans="2:6" ht="14.25" thickTop="1">
      <c r="B53" s="323" t="s">
        <v>85</v>
      </c>
      <c r="C53" s="68" t="s">
        <v>73</v>
      </c>
      <c r="D53" s="324" t="s">
        <v>86</v>
      </c>
      <c r="E53" s="324" t="s">
        <v>85</v>
      </c>
      <c r="F53" s="325"/>
    </row>
    <row r="54" spans="2:6">
      <c r="B54" s="313"/>
      <c r="C54" s="9" t="s">
        <v>23</v>
      </c>
      <c r="D54" s="318"/>
      <c r="E54" s="318"/>
      <c r="F54" s="319"/>
    </row>
    <row r="55" spans="2:6">
      <c r="B55" s="313"/>
      <c r="C55" s="9" t="s">
        <v>61</v>
      </c>
      <c r="D55" s="318"/>
      <c r="E55" s="318"/>
      <c r="F55" s="319"/>
    </row>
    <row r="56" spans="2:6">
      <c r="B56" s="313"/>
      <c r="C56" s="9" t="s">
        <v>194</v>
      </c>
      <c r="D56" s="318"/>
      <c r="E56" s="318"/>
      <c r="F56" s="319"/>
    </row>
    <row r="57" spans="2:6" ht="27">
      <c r="B57" s="67"/>
      <c r="C57" s="9" t="s">
        <v>195</v>
      </c>
      <c r="D57" s="69" t="s">
        <v>87</v>
      </c>
      <c r="E57" s="69" t="s">
        <v>88</v>
      </c>
      <c r="F57" s="66"/>
    </row>
    <row r="58" spans="2:6">
      <c r="B58" s="313"/>
      <c r="C58" s="314"/>
      <c r="D58" s="318" t="s">
        <v>89</v>
      </c>
      <c r="E58" s="318" t="s">
        <v>90</v>
      </c>
      <c r="F58" s="319"/>
    </row>
    <row r="59" spans="2:6">
      <c r="B59" s="313"/>
      <c r="C59" s="314"/>
      <c r="D59" s="318"/>
      <c r="E59" s="318"/>
      <c r="F59" s="319"/>
    </row>
    <row r="60" spans="2:6">
      <c r="B60" s="67"/>
      <c r="C60" s="68"/>
      <c r="D60" s="69" t="s">
        <v>91</v>
      </c>
      <c r="E60" s="69" t="s">
        <v>92</v>
      </c>
      <c r="F60" s="66"/>
    </row>
    <row r="61" spans="2:6">
      <c r="B61" s="67"/>
      <c r="C61" s="68"/>
      <c r="D61" s="69" t="s">
        <v>93</v>
      </c>
      <c r="E61" s="69" t="s">
        <v>94</v>
      </c>
      <c r="F61" s="66"/>
    </row>
    <row r="62" spans="2:6">
      <c r="B62" s="67"/>
      <c r="C62" s="68"/>
      <c r="D62" s="69" t="s">
        <v>95</v>
      </c>
      <c r="E62" s="69" t="s">
        <v>96</v>
      </c>
      <c r="F62" s="66"/>
    </row>
    <row r="63" spans="2:6">
      <c r="B63" s="67"/>
      <c r="C63" s="68"/>
      <c r="D63" s="69" t="s">
        <v>97</v>
      </c>
      <c r="E63" s="69" t="s">
        <v>98</v>
      </c>
      <c r="F63" s="66"/>
    </row>
    <row r="64" spans="2:6">
      <c r="B64" s="67"/>
      <c r="C64" s="68"/>
      <c r="D64" s="69" t="s">
        <v>99</v>
      </c>
      <c r="E64" s="69" t="s">
        <v>100</v>
      </c>
      <c r="F64" s="66"/>
    </row>
    <row r="65" spans="2:6" ht="27">
      <c r="B65" s="67"/>
      <c r="C65" s="68"/>
      <c r="D65" s="69" t="s">
        <v>101</v>
      </c>
      <c r="E65" s="69" t="s">
        <v>102</v>
      </c>
      <c r="F65" s="66"/>
    </row>
    <row r="66" spans="2:6">
      <c r="B66" s="67"/>
      <c r="C66" s="68"/>
      <c r="D66" s="69" t="s">
        <v>103</v>
      </c>
      <c r="E66" s="69" t="s">
        <v>104</v>
      </c>
      <c r="F66" s="66"/>
    </row>
    <row r="67" spans="2:6">
      <c r="B67" s="67"/>
      <c r="C67" s="68"/>
      <c r="D67" s="69" t="s">
        <v>105</v>
      </c>
      <c r="E67" s="69" t="s">
        <v>106</v>
      </c>
      <c r="F67" s="66"/>
    </row>
    <row r="68" spans="2:6">
      <c r="B68" s="67"/>
      <c r="C68" s="68"/>
      <c r="D68" s="69" t="s">
        <v>107</v>
      </c>
      <c r="E68" s="69" t="s">
        <v>108</v>
      </c>
      <c r="F68" s="66"/>
    </row>
    <row r="69" spans="2:6">
      <c r="B69" s="67"/>
      <c r="C69" s="68"/>
      <c r="D69" s="69" t="s">
        <v>109</v>
      </c>
      <c r="E69" s="69" t="s">
        <v>110</v>
      </c>
      <c r="F69" s="66"/>
    </row>
    <row r="70" spans="2:6">
      <c r="B70" s="67"/>
      <c r="C70" s="68"/>
      <c r="D70" s="69" t="s">
        <v>111</v>
      </c>
      <c r="E70" s="69" t="s">
        <v>112</v>
      </c>
      <c r="F70" s="66"/>
    </row>
    <row r="71" spans="2:6" ht="14.25" thickBot="1">
      <c r="B71" s="89"/>
      <c r="C71" s="90"/>
      <c r="D71" s="91" t="s">
        <v>113</v>
      </c>
      <c r="E71" s="91" t="s">
        <v>114</v>
      </c>
      <c r="F71" s="92"/>
    </row>
    <row r="72" spans="2:6" ht="14.25" thickTop="1"/>
    <row r="74" spans="2:6" ht="13.5" customHeight="1">
      <c r="B74" s="131" t="s">
        <v>185</v>
      </c>
      <c r="C74" s="132"/>
      <c r="D74" s="132"/>
      <c r="E74" s="132"/>
    </row>
    <row r="75" spans="2:6" s="76" customFormat="1" ht="43.5" customHeight="1" thickBot="1">
      <c r="B75" s="312" t="s">
        <v>257</v>
      </c>
      <c r="C75" s="312"/>
      <c r="D75" s="136"/>
      <c r="E75" s="71"/>
    </row>
    <row r="76" spans="2:6">
      <c r="B76" s="13" t="s">
        <v>137</v>
      </c>
      <c r="C76" s="135" t="s">
        <v>161</v>
      </c>
      <c r="D76" s="135"/>
    </row>
    <row r="77" spans="2:6" ht="70.5" customHeight="1">
      <c r="B77" s="82" t="s">
        <v>154</v>
      </c>
      <c r="C77" s="133" t="s">
        <v>167</v>
      </c>
      <c r="D77" s="133"/>
    </row>
    <row r="78" spans="2:6" ht="44.25" customHeight="1">
      <c r="B78" s="82" t="s">
        <v>155</v>
      </c>
      <c r="C78" s="133" t="s">
        <v>175</v>
      </c>
      <c r="D78" s="133"/>
    </row>
    <row r="79" spans="2:6" ht="72" customHeight="1" thickBot="1">
      <c r="B79" s="83" t="s">
        <v>171</v>
      </c>
      <c r="C79" s="134" t="s">
        <v>168</v>
      </c>
      <c r="D79" s="134"/>
    </row>
    <row r="80" spans="2:6" ht="14.25" thickTop="1"/>
    <row r="81" spans="2:5">
      <c r="C81" s="81"/>
    </row>
    <row r="82" spans="2:5" ht="14.25" thickBot="1">
      <c r="B82" s="86" t="s">
        <v>186</v>
      </c>
      <c r="C82" s="80"/>
      <c r="D82" s="76"/>
    </row>
    <row r="83" spans="2:5">
      <c r="B83" s="13" t="s">
        <v>139</v>
      </c>
      <c r="C83" s="13" t="s">
        <v>161</v>
      </c>
      <c r="D83" s="13"/>
    </row>
    <row r="84" spans="2:5" ht="32.25" customHeight="1">
      <c r="B84" s="153" t="s">
        <v>138</v>
      </c>
      <c r="C84" s="315" t="s">
        <v>206</v>
      </c>
      <c r="D84" s="137"/>
    </row>
    <row r="85" spans="2:5" ht="32.25" customHeight="1">
      <c r="B85" s="153" t="s">
        <v>154</v>
      </c>
      <c r="C85" s="316"/>
      <c r="D85" s="137"/>
    </row>
    <row r="86" spans="2:5" ht="32.25" customHeight="1" thickBot="1">
      <c r="B86" s="154" t="s">
        <v>155</v>
      </c>
      <c r="C86" s="317"/>
      <c r="D86" s="138"/>
    </row>
    <row r="87" spans="2:5" ht="14.25" thickTop="1"/>
    <row r="89" spans="2:5" ht="14.25" thickBot="1">
      <c r="B89" s="76" t="s">
        <v>219</v>
      </c>
      <c r="C89" s="76"/>
      <c r="D89" s="76"/>
      <c r="E89" s="76"/>
    </row>
    <row r="90" spans="2:5">
      <c r="B90" s="135" t="s">
        <v>218</v>
      </c>
      <c r="C90" s="135" t="s">
        <v>216</v>
      </c>
    </row>
    <row r="91" spans="2:5" ht="27">
      <c r="B91" s="307" t="s">
        <v>215</v>
      </c>
      <c r="C91" s="152" t="s">
        <v>217</v>
      </c>
    </row>
    <row r="92" spans="2:5" ht="27" customHeight="1">
      <c r="B92" s="308"/>
      <c r="C92" s="310" t="s">
        <v>220</v>
      </c>
    </row>
    <row r="93" spans="2:5" ht="14.25" thickBot="1">
      <c r="B93" s="309"/>
      <c r="C93" s="311"/>
    </row>
    <row r="94" spans="2:5" ht="14.25" thickTop="1">
      <c r="B94" s="76"/>
      <c r="C94" s="76"/>
    </row>
  </sheetData>
  <mergeCells count="24">
    <mergeCell ref="B35:B39"/>
    <mergeCell ref="D35:D39"/>
    <mergeCell ref="E35:E39"/>
    <mergeCell ref="B42:B43"/>
    <mergeCell ref="C42:C43"/>
    <mergeCell ref="D42:D43"/>
    <mergeCell ref="E42:E43"/>
    <mergeCell ref="D58:D59"/>
    <mergeCell ref="E58:E59"/>
    <mergeCell ref="F58:F59"/>
    <mergeCell ref="F42:F43"/>
    <mergeCell ref="B45:B48"/>
    <mergeCell ref="D45:D48"/>
    <mergeCell ref="E45:E48"/>
    <mergeCell ref="B53:B56"/>
    <mergeCell ref="D53:D56"/>
    <mergeCell ref="E53:E56"/>
    <mergeCell ref="F53:F56"/>
    <mergeCell ref="B91:B93"/>
    <mergeCell ref="C92:C93"/>
    <mergeCell ref="B75:C75"/>
    <mergeCell ref="B58:B59"/>
    <mergeCell ref="C58:C59"/>
    <mergeCell ref="C84:C86"/>
  </mergeCells>
  <hyperlinks>
    <hyperlink ref="B5" location="Definitioner!B12" display="Dödsorsak covid-19" xr:uid="{00000000-0004-0000-0100-000000000000}"/>
    <hyperlink ref="B6" location="Definitioner!B17" display="Riskfaktorer" xr:uid="{00000000-0004-0000-0100-000001000000}"/>
    <hyperlink ref="B7" location="Definitioner!B74" display="Boendeform" xr:uid="{00000000-0004-0000-0100-000002000000}"/>
    <hyperlink ref="B8" location="Definitioner!B82" display="Dödsplats" xr:uid="{00000000-0004-0000-0100-000003000000}"/>
    <hyperlink ref="B9" location="Definitioner!B89" display="Slutenvård" xr:uid="{00000000-0004-0000-0100-000004000000}"/>
  </hyperlinks>
  <pageMargins left="0.7" right="0.7" top="0.75" bottom="0.75" header="0.3" footer="0.3"/>
  <pageSetup paperSize="9" scale="5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3"/>
  <sheetViews>
    <sheetView workbookViewId="0"/>
  </sheetViews>
  <sheetFormatPr defaultRowHeight="13.5"/>
  <cols>
    <col min="1" max="1" width="10.5" bestFit="1" customWidth="1"/>
  </cols>
  <sheetData>
    <row r="1" spans="1:2" ht="19.5" customHeight="1">
      <c r="A1" s="15" t="s">
        <v>198</v>
      </c>
    </row>
    <row r="2" spans="1:2" s="76" customFormat="1" ht="13.5" customHeight="1">
      <c r="A2" s="139">
        <v>44608</v>
      </c>
      <c r="B2" s="76" t="s">
        <v>278</v>
      </c>
    </row>
    <row r="3" spans="1:2" s="76" customFormat="1">
      <c r="A3" s="139">
        <v>44537</v>
      </c>
      <c r="B3" s="76" t="s">
        <v>272</v>
      </c>
    </row>
    <row r="4" spans="1:2" s="76" customFormat="1">
      <c r="A4" s="139">
        <v>44104</v>
      </c>
      <c r="B4" s="76" t="s">
        <v>229</v>
      </c>
    </row>
    <row r="5" spans="1:2">
      <c r="A5" s="139">
        <v>44069</v>
      </c>
      <c r="B5" t="s">
        <v>213</v>
      </c>
    </row>
    <row r="6" spans="1:2">
      <c r="A6" s="139">
        <v>44069</v>
      </c>
      <c r="B6" t="s">
        <v>225</v>
      </c>
    </row>
    <row r="7" spans="1:2">
      <c r="A7" s="139">
        <v>44008</v>
      </c>
      <c r="B7" t="s">
        <v>204</v>
      </c>
    </row>
    <row r="8" spans="1:2">
      <c r="A8" s="139">
        <v>44006</v>
      </c>
      <c r="B8" t="s">
        <v>203</v>
      </c>
    </row>
    <row r="9" spans="1:2">
      <c r="A9" s="139">
        <v>43992</v>
      </c>
      <c r="B9" t="s">
        <v>199</v>
      </c>
    </row>
    <row r="10" spans="1:2">
      <c r="A10" s="139">
        <v>43971</v>
      </c>
      <c r="B10" t="s">
        <v>202</v>
      </c>
    </row>
    <row r="11" spans="1:2">
      <c r="A11" s="139">
        <v>43959</v>
      </c>
      <c r="B11" t="s">
        <v>200</v>
      </c>
    </row>
    <row r="12" spans="1:2">
      <c r="A12" s="139">
        <v>43959</v>
      </c>
      <c r="B12" t="s">
        <v>205</v>
      </c>
    </row>
    <row r="13" spans="1:2">
      <c r="A13" s="139">
        <v>43959</v>
      </c>
      <c r="B13" t="s">
        <v>201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V126"/>
  <sheetViews>
    <sheetView topLeftCell="A10" zoomScaleNormal="100" workbookViewId="0"/>
  </sheetViews>
  <sheetFormatPr defaultRowHeight="13.5"/>
  <cols>
    <col min="1" max="1" width="35.6640625" customWidth="1"/>
    <col min="2" max="7" width="8.5" style="2" customWidth="1"/>
    <col min="8" max="11" width="13.1640625" customWidth="1"/>
  </cols>
  <sheetData>
    <row r="1" spans="1:22" ht="20.100000000000001" customHeight="1">
      <c r="A1" s="15" t="s">
        <v>149</v>
      </c>
    </row>
    <row r="2" spans="1:22">
      <c r="A2" s="328" t="s">
        <v>282</v>
      </c>
      <c r="B2" s="329"/>
      <c r="C2" s="329"/>
      <c r="D2" s="329"/>
      <c r="E2" s="329"/>
      <c r="F2" s="329"/>
      <c r="G2" s="329"/>
    </row>
    <row r="3" spans="1:22" ht="54.75" customHeight="1">
      <c r="A3" s="330" t="s">
        <v>271</v>
      </c>
      <c r="B3" s="331"/>
      <c r="C3" s="331"/>
      <c r="D3" s="331"/>
      <c r="E3" s="331"/>
      <c r="F3" s="331"/>
      <c r="G3" s="331"/>
    </row>
    <row r="4" spans="1:22">
      <c r="A4" s="332"/>
      <c r="B4" s="332"/>
      <c r="C4" s="332"/>
      <c r="D4" s="332"/>
      <c r="E4" s="332"/>
      <c r="F4" s="332"/>
      <c r="G4" s="332"/>
    </row>
    <row r="5" spans="1:22" ht="14.25" thickBot="1">
      <c r="B5" s="74" t="s">
        <v>7</v>
      </c>
    </row>
    <row r="6" spans="1:22">
      <c r="A6" s="3"/>
      <c r="B6" s="333" t="s">
        <v>7</v>
      </c>
      <c r="C6" s="335"/>
      <c r="D6" s="333" t="s">
        <v>9</v>
      </c>
      <c r="E6" s="335"/>
      <c r="F6" s="333" t="s">
        <v>1</v>
      </c>
      <c r="G6" s="334"/>
      <c r="H6" s="76"/>
      <c r="I6" s="76"/>
      <c r="J6" s="76"/>
      <c r="K6" s="76"/>
      <c r="L6" s="76"/>
      <c r="M6" s="76"/>
      <c r="N6" s="76"/>
      <c r="O6" s="76"/>
      <c r="P6" s="76"/>
      <c r="Q6" s="76"/>
      <c r="R6" s="76"/>
      <c r="S6" s="76"/>
      <c r="T6" s="76"/>
      <c r="U6" s="76"/>
      <c r="V6" s="76" t="s">
        <v>127</v>
      </c>
    </row>
    <row r="7" spans="1:22">
      <c r="A7" s="245"/>
      <c r="B7" s="246" t="s">
        <v>10</v>
      </c>
      <c r="C7" s="246" t="s">
        <v>132</v>
      </c>
      <c r="D7" s="247" t="s">
        <v>10</v>
      </c>
      <c r="E7" s="248" t="s">
        <v>132</v>
      </c>
      <c r="F7" s="246" t="s">
        <v>10</v>
      </c>
      <c r="G7" s="248" t="s">
        <v>132</v>
      </c>
      <c r="H7" s="76"/>
      <c r="I7" s="76"/>
      <c r="J7" s="76"/>
      <c r="K7" s="76"/>
      <c r="L7" s="76"/>
      <c r="M7" s="76"/>
      <c r="N7" s="76"/>
      <c r="O7" s="76"/>
      <c r="P7" s="76"/>
      <c r="Q7" s="76"/>
      <c r="R7" s="76"/>
      <c r="S7" s="76"/>
      <c r="T7" s="76"/>
      <c r="U7" s="76"/>
      <c r="V7" s="76"/>
    </row>
    <row r="8" spans="1:22">
      <c r="A8" s="249" t="s">
        <v>13</v>
      </c>
      <c r="B8" s="74">
        <v>17244</v>
      </c>
      <c r="C8" s="274">
        <v>100</v>
      </c>
      <c r="D8" s="74">
        <v>9608</v>
      </c>
      <c r="E8" s="274">
        <v>100</v>
      </c>
      <c r="F8" s="273">
        <v>7636</v>
      </c>
      <c r="G8" s="6">
        <v>100</v>
      </c>
      <c r="H8" s="76"/>
      <c r="I8" s="76"/>
      <c r="J8" s="76"/>
      <c r="K8" s="76"/>
      <c r="L8" s="76"/>
      <c r="M8" s="76"/>
      <c r="N8" s="76"/>
      <c r="O8" s="76"/>
      <c r="P8" s="76"/>
      <c r="Q8" s="76"/>
      <c r="R8" s="76"/>
      <c r="S8" s="76"/>
      <c r="T8" s="76"/>
      <c r="U8" s="76"/>
      <c r="V8" s="76"/>
    </row>
    <row r="9" spans="1:22">
      <c r="A9" s="250" t="s">
        <v>12</v>
      </c>
      <c r="B9" s="251" t="s">
        <v>127</v>
      </c>
      <c r="C9" s="258" t="s">
        <v>127</v>
      </c>
      <c r="D9" s="251" t="s">
        <v>127</v>
      </c>
      <c r="E9" s="259" t="s">
        <v>127</v>
      </c>
      <c r="F9" s="251" t="s">
        <v>127</v>
      </c>
      <c r="G9" s="258" t="s">
        <v>127</v>
      </c>
      <c r="H9" s="76"/>
      <c r="I9" s="76"/>
      <c r="J9" s="76"/>
      <c r="K9" s="76"/>
      <c r="L9" s="76"/>
      <c r="M9" s="76"/>
      <c r="N9" s="76"/>
      <c r="O9" s="76"/>
      <c r="P9" s="76"/>
      <c r="Q9" s="76"/>
      <c r="R9" s="76"/>
      <c r="S9" s="76"/>
      <c r="T9" s="76"/>
      <c r="U9" s="76"/>
      <c r="V9" s="76"/>
    </row>
    <row r="10" spans="1:22">
      <c r="A10" s="252" t="s">
        <v>8</v>
      </c>
      <c r="B10" s="74">
        <v>1972</v>
      </c>
      <c r="C10" s="6">
        <v>11.44</v>
      </c>
      <c r="D10" s="74">
        <v>1399</v>
      </c>
      <c r="E10" s="6">
        <v>14.56</v>
      </c>
      <c r="F10" s="74">
        <v>573</v>
      </c>
      <c r="G10" s="6">
        <v>7.5</v>
      </c>
      <c r="H10" s="76"/>
      <c r="I10" s="76"/>
      <c r="J10" s="76"/>
      <c r="K10" s="76"/>
      <c r="L10" s="76"/>
      <c r="M10" s="76"/>
      <c r="N10" s="76"/>
      <c r="O10" s="76"/>
      <c r="P10" s="76"/>
      <c r="Q10" s="76"/>
      <c r="R10" s="76"/>
      <c r="S10" s="76"/>
      <c r="T10" s="76"/>
      <c r="U10" s="76"/>
      <c r="V10" s="76"/>
    </row>
    <row r="11" spans="1:22">
      <c r="A11" s="252" t="s">
        <v>2</v>
      </c>
      <c r="B11" s="74">
        <v>15272</v>
      </c>
      <c r="C11" s="6">
        <v>88.56</v>
      </c>
      <c r="D11" s="74">
        <v>8209</v>
      </c>
      <c r="E11" s="6">
        <v>85.44</v>
      </c>
      <c r="F11" s="74">
        <v>7063</v>
      </c>
      <c r="G11" s="6">
        <v>92.5</v>
      </c>
      <c r="H11" s="76"/>
      <c r="I11" s="76"/>
      <c r="J11" s="76"/>
      <c r="K11" s="76"/>
      <c r="L11" s="76"/>
      <c r="M11" s="76"/>
      <c r="N11" s="76"/>
      <c r="O11" s="76"/>
      <c r="P11" s="76"/>
      <c r="Q11" s="76"/>
      <c r="R11" s="76"/>
      <c r="S11" s="76"/>
      <c r="T11" s="76"/>
      <c r="U11" s="76"/>
      <c r="V11" s="76"/>
    </row>
    <row r="12" spans="1:22">
      <c r="A12" s="252"/>
      <c r="B12" s="74"/>
      <c r="C12" s="6"/>
      <c r="D12" s="74"/>
      <c r="E12" s="6"/>
      <c r="F12" s="74"/>
      <c r="G12" s="6"/>
      <c r="H12" s="76"/>
      <c r="I12" s="76"/>
      <c r="J12" s="76"/>
      <c r="K12" s="76"/>
      <c r="L12" s="76"/>
      <c r="M12" s="76"/>
      <c r="N12" s="76"/>
      <c r="O12" s="76"/>
      <c r="P12" s="76"/>
      <c r="Q12" s="76"/>
      <c r="R12" s="76"/>
      <c r="S12" s="76"/>
      <c r="T12" s="76"/>
      <c r="U12" s="76"/>
      <c r="V12" s="76"/>
    </row>
    <row r="13" spans="1:22">
      <c r="A13" s="252" t="s">
        <v>260</v>
      </c>
      <c r="B13" s="74">
        <v>12</v>
      </c>
      <c r="C13" s="6">
        <v>7.0000000000000007E-2</v>
      </c>
      <c r="D13" s="74">
        <v>6</v>
      </c>
      <c r="E13" s="6">
        <v>0.06</v>
      </c>
      <c r="F13" s="74">
        <v>6</v>
      </c>
      <c r="G13" s="6">
        <v>0.08</v>
      </c>
    </row>
    <row r="14" spans="1:22">
      <c r="A14" s="253" t="s">
        <v>261</v>
      </c>
      <c r="B14" s="74">
        <v>6</v>
      </c>
      <c r="C14" s="6">
        <v>0.03</v>
      </c>
      <c r="D14" s="74">
        <v>3</v>
      </c>
      <c r="E14" s="6">
        <v>0.03</v>
      </c>
      <c r="F14" s="74">
        <v>3</v>
      </c>
      <c r="G14" s="6">
        <v>0.04</v>
      </c>
    </row>
    <row r="15" spans="1:22">
      <c r="A15" s="252" t="s">
        <v>262</v>
      </c>
      <c r="B15" s="74">
        <v>18</v>
      </c>
      <c r="C15" s="6">
        <v>0.1</v>
      </c>
      <c r="D15" s="74">
        <v>12</v>
      </c>
      <c r="E15" s="6">
        <v>0.12</v>
      </c>
      <c r="F15" s="74">
        <v>6</v>
      </c>
      <c r="G15" s="6">
        <v>0.08</v>
      </c>
    </row>
    <row r="16" spans="1:22">
      <c r="A16" s="252" t="s">
        <v>263</v>
      </c>
      <c r="B16" s="74">
        <v>53</v>
      </c>
      <c r="C16" s="6">
        <v>0.31</v>
      </c>
      <c r="D16" s="74">
        <v>34</v>
      </c>
      <c r="E16" s="6">
        <v>0.35</v>
      </c>
      <c r="F16" s="74">
        <v>19</v>
      </c>
      <c r="G16" s="6">
        <v>0.25</v>
      </c>
    </row>
    <row r="17" spans="1:8">
      <c r="A17" s="252" t="s">
        <v>264</v>
      </c>
      <c r="B17" s="74">
        <v>125</v>
      </c>
      <c r="C17" s="6">
        <v>0.72</v>
      </c>
      <c r="D17" s="74">
        <v>81</v>
      </c>
      <c r="E17" s="6">
        <v>0.84</v>
      </c>
      <c r="F17" s="74">
        <v>44</v>
      </c>
      <c r="G17" s="6">
        <v>0.57999999999999996</v>
      </c>
    </row>
    <row r="18" spans="1:8">
      <c r="A18" s="252" t="s">
        <v>152</v>
      </c>
      <c r="B18" s="74">
        <v>488</v>
      </c>
      <c r="C18" s="6">
        <v>2.83</v>
      </c>
      <c r="D18" s="74">
        <v>359</v>
      </c>
      <c r="E18" s="6">
        <v>3.74</v>
      </c>
      <c r="F18" s="74">
        <v>129</v>
      </c>
      <c r="G18" s="6">
        <v>1.69</v>
      </c>
    </row>
    <row r="19" spans="1:8">
      <c r="A19" s="252" t="s">
        <v>153</v>
      </c>
      <c r="B19" s="74">
        <v>1270</v>
      </c>
      <c r="C19" s="6">
        <v>7.36</v>
      </c>
      <c r="D19" s="74">
        <v>904</v>
      </c>
      <c r="E19" s="6">
        <v>9.41</v>
      </c>
      <c r="F19" s="74">
        <v>366</v>
      </c>
      <c r="G19" s="6">
        <v>4.79</v>
      </c>
    </row>
    <row r="20" spans="1:8">
      <c r="A20" s="252" t="s">
        <v>3</v>
      </c>
      <c r="B20" s="74">
        <v>1496</v>
      </c>
      <c r="C20" s="6">
        <v>8.68</v>
      </c>
      <c r="D20" s="74">
        <v>1013</v>
      </c>
      <c r="E20" s="6">
        <v>10.54</v>
      </c>
      <c r="F20" s="74">
        <v>483</v>
      </c>
      <c r="G20" s="6">
        <v>6.33</v>
      </c>
    </row>
    <row r="21" spans="1:8">
      <c r="A21" s="252" t="s">
        <v>4</v>
      </c>
      <c r="B21" s="74">
        <v>2375</v>
      </c>
      <c r="C21" s="6">
        <v>13.77</v>
      </c>
      <c r="D21" s="74">
        <v>1496</v>
      </c>
      <c r="E21" s="6">
        <v>15.57</v>
      </c>
      <c r="F21" s="74">
        <v>879</v>
      </c>
      <c r="G21" s="6">
        <v>11.51</v>
      </c>
    </row>
    <row r="22" spans="1:8">
      <c r="A22" s="252" t="s">
        <v>5</v>
      </c>
      <c r="B22" s="74">
        <v>3218</v>
      </c>
      <c r="C22" s="6">
        <v>18.66</v>
      </c>
      <c r="D22" s="74">
        <v>1898</v>
      </c>
      <c r="E22" s="6">
        <v>19.75</v>
      </c>
      <c r="F22" s="74">
        <v>1320</v>
      </c>
      <c r="G22" s="6">
        <v>17.29</v>
      </c>
    </row>
    <row r="23" spans="1:8">
      <c r="A23" s="252" t="s">
        <v>136</v>
      </c>
      <c r="B23" s="74">
        <v>3682</v>
      </c>
      <c r="C23" s="6">
        <v>21.35</v>
      </c>
      <c r="D23" s="74">
        <v>1918</v>
      </c>
      <c r="E23" s="6">
        <v>19.96</v>
      </c>
      <c r="F23" s="74">
        <v>1764</v>
      </c>
      <c r="G23" s="6">
        <v>23.1</v>
      </c>
    </row>
    <row r="24" spans="1:8">
      <c r="A24" s="252" t="s">
        <v>135</v>
      </c>
      <c r="B24" s="74">
        <v>4501</v>
      </c>
      <c r="C24" s="6">
        <v>26.1</v>
      </c>
      <c r="D24" s="74">
        <v>1884</v>
      </c>
      <c r="E24" s="6">
        <v>19.61</v>
      </c>
      <c r="F24" s="74">
        <v>2617</v>
      </c>
      <c r="G24" s="6">
        <v>34.270000000000003</v>
      </c>
    </row>
    <row r="25" spans="1:8">
      <c r="A25" s="254"/>
      <c r="B25" s="255" t="s">
        <v>127</v>
      </c>
      <c r="C25" s="256" t="s">
        <v>127</v>
      </c>
      <c r="D25" s="255" t="s">
        <v>127</v>
      </c>
      <c r="E25" s="257" t="s">
        <v>127</v>
      </c>
      <c r="F25" s="255" t="s">
        <v>127</v>
      </c>
      <c r="G25" s="256" t="s">
        <v>127</v>
      </c>
    </row>
    <row r="26" spans="1:8">
      <c r="A26" s="250" t="s">
        <v>140</v>
      </c>
      <c r="B26" s="251" t="s">
        <v>127</v>
      </c>
      <c r="C26" s="258" t="s">
        <v>127</v>
      </c>
      <c r="D26" s="251" t="s">
        <v>127</v>
      </c>
      <c r="E26" s="259" t="s">
        <v>127</v>
      </c>
      <c r="F26" s="251" t="s">
        <v>127</v>
      </c>
      <c r="G26" s="260" t="s">
        <v>127</v>
      </c>
    </row>
    <row r="27" spans="1:8">
      <c r="A27" s="252" t="s">
        <v>19</v>
      </c>
      <c r="B27" s="74">
        <v>8489</v>
      </c>
      <c r="C27" s="6">
        <v>49.23</v>
      </c>
      <c r="D27" s="74">
        <v>4959</v>
      </c>
      <c r="E27" s="6">
        <v>51.61</v>
      </c>
      <c r="F27" s="74">
        <v>3530</v>
      </c>
      <c r="G27" s="6">
        <v>46.23</v>
      </c>
    </row>
    <row r="28" spans="1:8">
      <c r="A28" s="252" t="s">
        <v>126</v>
      </c>
      <c r="B28" s="74">
        <v>13440</v>
      </c>
      <c r="C28" s="6">
        <v>77.94</v>
      </c>
      <c r="D28" s="74">
        <v>7385</v>
      </c>
      <c r="E28" s="6">
        <v>76.86</v>
      </c>
      <c r="F28" s="74">
        <v>6055</v>
      </c>
      <c r="G28" s="6">
        <v>79.3</v>
      </c>
    </row>
    <row r="29" spans="1:8">
      <c r="A29" s="252" t="s">
        <v>0</v>
      </c>
      <c r="B29" s="74">
        <v>4820</v>
      </c>
      <c r="C29" s="6">
        <v>27.95</v>
      </c>
      <c r="D29" s="74">
        <v>2886</v>
      </c>
      <c r="E29" s="6">
        <v>30.04</v>
      </c>
      <c r="F29" s="74">
        <v>1934</v>
      </c>
      <c r="G29" s="6">
        <v>25.33</v>
      </c>
    </row>
    <row r="30" spans="1:8">
      <c r="A30" s="252" t="s">
        <v>119</v>
      </c>
      <c r="B30" s="74">
        <v>2620</v>
      </c>
      <c r="C30" s="6">
        <v>15.19</v>
      </c>
      <c r="D30" s="74">
        <v>1337</v>
      </c>
      <c r="E30" s="6">
        <v>13.92</v>
      </c>
      <c r="F30" s="74">
        <v>1283</v>
      </c>
      <c r="G30" s="6">
        <v>16.8</v>
      </c>
      <c r="H30" s="27"/>
    </row>
    <row r="31" spans="1:8">
      <c r="A31" s="261" t="s">
        <v>160</v>
      </c>
      <c r="B31" s="262" t="s">
        <v>127</v>
      </c>
      <c r="C31" s="263" t="s">
        <v>127</v>
      </c>
      <c r="D31" s="262" t="s">
        <v>127</v>
      </c>
      <c r="E31" s="264" t="s">
        <v>127</v>
      </c>
      <c r="F31" s="262" t="s">
        <v>127</v>
      </c>
      <c r="G31" s="263" t="s">
        <v>127</v>
      </c>
    </row>
    <row r="32" spans="1:8">
      <c r="A32" s="265" t="s">
        <v>157</v>
      </c>
      <c r="B32" s="74">
        <v>2642</v>
      </c>
      <c r="C32" s="6">
        <v>15.32</v>
      </c>
      <c r="D32" s="74">
        <v>1506</v>
      </c>
      <c r="E32" s="6">
        <v>15.67</v>
      </c>
      <c r="F32" s="74">
        <v>1136</v>
      </c>
      <c r="G32" s="6">
        <v>14.88</v>
      </c>
    </row>
    <row r="33" spans="1:8">
      <c r="A33" s="265" t="s">
        <v>158</v>
      </c>
      <c r="B33" s="74">
        <v>4562</v>
      </c>
      <c r="C33" s="6">
        <v>26.46</v>
      </c>
      <c r="D33" s="74">
        <v>2350</v>
      </c>
      <c r="E33" s="6">
        <v>24.46</v>
      </c>
      <c r="F33" s="74">
        <v>2212</v>
      </c>
      <c r="G33" s="6">
        <v>28.97</v>
      </c>
    </row>
    <row r="34" spans="1:8">
      <c r="A34" s="266" t="s">
        <v>159</v>
      </c>
      <c r="B34" s="74">
        <v>10040</v>
      </c>
      <c r="C34" s="6">
        <v>58.22</v>
      </c>
      <c r="D34" s="74">
        <v>5752</v>
      </c>
      <c r="E34" s="6">
        <v>59.87</v>
      </c>
      <c r="F34" s="74">
        <v>4288</v>
      </c>
      <c r="G34" s="6">
        <v>56.16</v>
      </c>
    </row>
    <row r="35" spans="1:8">
      <c r="A35" s="252"/>
      <c r="B35" s="267" t="s">
        <v>127</v>
      </c>
      <c r="C35" s="268" t="s">
        <v>127</v>
      </c>
      <c r="D35" s="267" t="s">
        <v>127</v>
      </c>
      <c r="E35" s="269" t="s">
        <v>127</v>
      </c>
      <c r="F35" s="267" t="s">
        <v>127</v>
      </c>
      <c r="G35" s="268" t="s">
        <v>127</v>
      </c>
    </row>
    <row r="36" spans="1:8">
      <c r="A36" s="261" t="s">
        <v>170</v>
      </c>
      <c r="B36" s="262" t="s">
        <v>127</v>
      </c>
      <c r="C36" s="263" t="s">
        <v>127</v>
      </c>
      <c r="D36" s="262" t="s">
        <v>127</v>
      </c>
      <c r="E36" s="264" t="s">
        <v>127</v>
      </c>
      <c r="F36" s="262" t="s">
        <v>127</v>
      </c>
      <c r="G36" s="263" t="s">
        <v>127</v>
      </c>
    </row>
    <row r="37" spans="1:8" ht="13.5" customHeight="1">
      <c r="A37" s="252" t="s">
        <v>154</v>
      </c>
      <c r="B37" s="74">
        <v>6871</v>
      </c>
      <c r="C37" s="6">
        <v>39.85</v>
      </c>
      <c r="D37" s="74">
        <v>3075</v>
      </c>
      <c r="E37" s="6">
        <v>32</v>
      </c>
      <c r="F37" s="74">
        <v>3796</v>
      </c>
      <c r="G37" s="6">
        <v>49.71</v>
      </c>
    </row>
    <row r="38" spans="1:8">
      <c r="A38" s="252" t="s">
        <v>171</v>
      </c>
      <c r="B38" s="74">
        <v>4461</v>
      </c>
      <c r="C38" s="6">
        <v>25.87</v>
      </c>
      <c r="D38" s="74">
        <v>2411</v>
      </c>
      <c r="E38" s="6">
        <v>25.09</v>
      </c>
      <c r="F38" s="74">
        <v>2050</v>
      </c>
      <c r="G38" s="6">
        <v>26.85</v>
      </c>
    </row>
    <row r="39" spans="1:8" ht="13.5" customHeight="1">
      <c r="A39" s="252"/>
      <c r="B39" s="267" t="s">
        <v>127</v>
      </c>
      <c r="C39" s="268" t="s">
        <v>127</v>
      </c>
      <c r="D39" s="267" t="s">
        <v>127</v>
      </c>
      <c r="E39" s="269" t="s">
        <v>127</v>
      </c>
      <c r="F39" s="267" t="s">
        <v>127</v>
      </c>
      <c r="G39" s="268" t="s">
        <v>127</v>
      </c>
    </row>
    <row r="40" spans="1:8" ht="21.75" customHeight="1">
      <c r="A40" s="261" t="s">
        <v>139</v>
      </c>
      <c r="B40" s="262" t="s">
        <v>127</v>
      </c>
      <c r="C40" s="263" t="s">
        <v>127</v>
      </c>
      <c r="D40" s="262" t="s">
        <v>127</v>
      </c>
      <c r="E40" s="264" t="s">
        <v>127</v>
      </c>
      <c r="F40" s="262" t="s">
        <v>127</v>
      </c>
      <c r="G40" s="263" t="s">
        <v>127</v>
      </c>
    </row>
    <row r="41" spans="1:8">
      <c r="A41" s="252" t="s">
        <v>138</v>
      </c>
      <c r="B41" s="74">
        <v>9934</v>
      </c>
      <c r="C41" s="6">
        <v>57.61</v>
      </c>
      <c r="D41" s="74">
        <v>6215</v>
      </c>
      <c r="E41" s="6">
        <v>64.69</v>
      </c>
      <c r="F41" s="74">
        <v>3719</v>
      </c>
      <c r="G41" s="6">
        <v>48.7</v>
      </c>
    </row>
    <row r="42" spans="1:8" ht="13.5" customHeight="1">
      <c r="A42" s="270" t="s">
        <v>154</v>
      </c>
      <c r="B42" s="74">
        <v>6109</v>
      </c>
      <c r="C42" s="6">
        <v>35.43</v>
      </c>
      <c r="D42" s="74">
        <v>2699</v>
      </c>
      <c r="E42" s="6">
        <v>28.09</v>
      </c>
      <c r="F42" s="74">
        <v>3410</v>
      </c>
      <c r="G42" s="6">
        <v>44.66</v>
      </c>
    </row>
    <row r="43" spans="1:8" ht="14.25" thickBot="1">
      <c r="A43" s="271" t="s">
        <v>155</v>
      </c>
      <c r="B43" s="276">
        <v>745</v>
      </c>
      <c r="C43" s="275">
        <v>4.32</v>
      </c>
      <c r="D43" s="272">
        <v>427</v>
      </c>
      <c r="E43" s="275">
        <v>4.4400000000000004</v>
      </c>
      <c r="F43" s="276">
        <v>318</v>
      </c>
      <c r="G43" s="275">
        <v>4.16</v>
      </c>
    </row>
    <row r="44" spans="1:8" ht="14.25" thickTop="1"/>
    <row r="45" spans="1:8">
      <c r="A45" s="277"/>
      <c r="B45" s="278"/>
      <c r="C45" s="278"/>
      <c r="D45" s="278"/>
      <c r="E45" s="278"/>
      <c r="F45" s="278"/>
      <c r="G45" s="278"/>
      <c r="H45" s="277"/>
    </row>
    <row r="46" spans="1:8">
      <c r="A46" s="277" t="str">
        <f t="shared" ref="A46:G49" si="0">A27</f>
        <v>Hjärt- och kärlsjukdom</v>
      </c>
      <c r="B46" s="278">
        <f t="shared" si="0"/>
        <v>8489</v>
      </c>
      <c r="C46" s="278">
        <f t="shared" si="0"/>
        <v>49.23</v>
      </c>
      <c r="D46" s="278">
        <f t="shared" si="0"/>
        <v>4959</v>
      </c>
      <c r="E46" s="278">
        <f t="shared" si="0"/>
        <v>51.61</v>
      </c>
      <c r="F46" s="278">
        <f t="shared" si="0"/>
        <v>3530</v>
      </c>
      <c r="G46" s="278">
        <f t="shared" si="0"/>
        <v>46.23</v>
      </c>
      <c r="H46" s="277"/>
    </row>
    <row r="47" spans="1:8">
      <c r="A47" s="277" t="str">
        <f t="shared" si="0"/>
        <v>Högt blodtryck</v>
      </c>
      <c r="B47" s="278">
        <f t="shared" si="0"/>
        <v>13440</v>
      </c>
      <c r="C47" s="278">
        <f t="shared" si="0"/>
        <v>77.94</v>
      </c>
      <c r="D47" s="278">
        <f t="shared" si="0"/>
        <v>7385</v>
      </c>
      <c r="E47" s="278">
        <f t="shared" si="0"/>
        <v>76.86</v>
      </c>
      <c r="F47" s="278">
        <f t="shared" si="0"/>
        <v>6055</v>
      </c>
      <c r="G47" s="278">
        <f t="shared" si="0"/>
        <v>79.3</v>
      </c>
      <c r="H47" s="277"/>
    </row>
    <row r="48" spans="1:8">
      <c r="A48" s="277" t="str">
        <f t="shared" si="0"/>
        <v>Diabetes</v>
      </c>
      <c r="B48" s="278">
        <f t="shared" si="0"/>
        <v>4820</v>
      </c>
      <c r="C48" s="278">
        <f t="shared" si="0"/>
        <v>27.95</v>
      </c>
      <c r="D48" s="278">
        <f t="shared" si="0"/>
        <v>2886</v>
      </c>
      <c r="E48" s="278">
        <f t="shared" si="0"/>
        <v>30.04</v>
      </c>
      <c r="F48" s="278">
        <f t="shared" si="0"/>
        <v>1934</v>
      </c>
      <c r="G48" s="278">
        <f t="shared" si="0"/>
        <v>25.33</v>
      </c>
      <c r="H48" s="277"/>
    </row>
    <row r="49" spans="1:8">
      <c r="A49" s="277" t="str">
        <f t="shared" si="0"/>
        <v>Lungsjukdom</v>
      </c>
      <c r="B49" s="278">
        <f t="shared" si="0"/>
        <v>2620</v>
      </c>
      <c r="C49" s="278">
        <f t="shared" si="0"/>
        <v>15.19</v>
      </c>
      <c r="D49" s="278">
        <f t="shared" si="0"/>
        <v>1337</v>
      </c>
      <c r="E49" s="278">
        <f t="shared" si="0"/>
        <v>13.92</v>
      </c>
      <c r="F49" s="278">
        <f t="shared" si="0"/>
        <v>1283</v>
      </c>
      <c r="G49" s="278">
        <f t="shared" si="0"/>
        <v>16.8</v>
      </c>
      <c r="H49" s="277"/>
    </row>
    <row r="50" spans="1:8">
      <c r="A50" s="277" t="str">
        <f t="shared" ref="A50:G50" si="1">A32</f>
        <v>Ingen av sjukdomsgrupperna</v>
      </c>
      <c r="B50" s="278">
        <f t="shared" si="1"/>
        <v>2642</v>
      </c>
      <c r="C50" s="278">
        <f t="shared" si="1"/>
        <v>15.32</v>
      </c>
      <c r="D50" s="278">
        <f t="shared" si="1"/>
        <v>1506</v>
      </c>
      <c r="E50" s="278">
        <f t="shared" si="1"/>
        <v>15.67</v>
      </c>
      <c r="F50" s="278">
        <f t="shared" si="1"/>
        <v>1136</v>
      </c>
      <c r="G50" s="278">
        <f t="shared" si="1"/>
        <v>14.88</v>
      </c>
      <c r="H50" s="277"/>
    </row>
    <row r="51" spans="1:8">
      <c r="A51" s="277"/>
      <c r="B51" s="278"/>
      <c r="C51" s="278"/>
      <c r="D51" s="278"/>
      <c r="E51" s="278"/>
      <c r="F51" s="278"/>
      <c r="G51" s="278"/>
      <c r="H51" s="277"/>
    </row>
    <row r="52" spans="1:8">
      <c r="A52" s="277"/>
      <c r="B52" s="278"/>
      <c r="C52" s="278"/>
      <c r="D52" s="278"/>
      <c r="E52" s="278"/>
      <c r="F52" s="278"/>
      <c r="G52" s="278"/>
      <c r="H52" s="277"/>
    </row>
    <row r="53" spans="1:8">
      <c r="A53" s="277" t="str">
        <f t="shared" ref="A53:G54" si="2">A10</f>
        <v>Under 70</v>
      </c>
      <c r="B53" s="278">
        <f t="shared" si="2"/>
        <v>1972</v>
      </c>
      <c r="C53" s="278">
        <f t="shared" si="2"/>
        <v>11.44</v>
      </c>
      <c r="D53" s="278">
        <f t="shared" si="2"/>
        <v>1399</v>
      </c>
      <c r="E53" s="278">
        <f t="shared" si="2"/>
        <v>14.56</v>
      </c>
      <c r="F53" s="278">
        <f t="shared" si="2"/>
        <v>573</v>
      </c>
      <c r="G53" s="278">
        <f t="shared" si="2"/>
        <v>7.5</v>
      </c>
      <c r="H53" s="277"/>
    </row>
    <row r="54" spans="1:8">
      <c r="A54" s="277" t="str">
        <f t="shared" si="2"/>
        <v>70+</v>
      </c>
      <c r="B54" s="278">
        <f t="shared" si="2"/>
        <v>15272</v>
      </c>
      <c r="C54" s="278">
        <f t="shared" si="2"/>
        <v>88.56</v>
      </c>
      <c r="D54" s="278">
        <f t="shared" si="2"/>
        <v>8209</v>
      </c>
      <c r="E54" s="278">
        <f t="shared" si="2"/>
        <v>85.44</v>
      </c>
      <c r="F54" s="278">
        <f t="shared" si="2"/>
        <v>7063</v>
      </c>
      <c r="G54" s="278">
        <f t="shared" si="2"/>
        <v>92.5</v>
      </c>
      <c r="H54" s="277"/>
    </row>
    <row r="55" spans="1:8">
      <c r="A55" s="277" t="str">
        <f t="shared" ref="A55:G56" si="3">A18</f>
        <v>50-59</v>
      </c>
      <c r="B55" s="277">
        <f t="shared" ref="B55:F55" si="4">B18</f>
        <v>488</v>
      </c>
      <c r="C55" s="277">
        <f t="shared" si="4"/>
        <v>2.83</v>
      </c>
      <c r="D55" s="277">
        <f t="shared" si="4"/>
        <v>359</v>
      </c>
      <c r="E55" s="277">
        <f t="shared" si="4"/>
        <v>3.74</v>
      </c>
      <c r="F55" s="277">
        <f t="shared" si="4"/>
        <v>129</v>
      </c>
      <c r="G55" s="278">
        <f t="shared" si="3"/>
        <v>1.69</v>
      </c>
      <c r="H55" s="277"/>
    </row>
    <row r="56" spans="1:8" s="76" customFormat="1">
      <c r="A56" s="277" t="str">
        <f t="shared" si="3"/>
        <v>60-69</v>
      </c>
      <c r="B56" s="277">
        <f t="shared" ref="B56:F56" si="5">B19</f>
        <v>1270</v>
      </c>
      <c r="C56" s="277">
        <f t="shared" si="5"/>
        <v>7.36</v>
      </c>
      <c r="D56" s="277">
        <f t="shared" si="5"/>
        <v>904</v>
      </c>
      <c r="E56" s="277">
        <f t="shared" si="5"/>
        <v>9.41</v>
      </c>
      <c r="F56" s="277">
        <f t="shared" si="5"/>
        <v>366</v>
      </c>
      <c r="G56" s="278"/>
      <c r="H56" s="277"/>
    </row>
    <row r="57" spans="1:8">
      <c r="A57" s="277" t="str">
        <f t="shared" ref="A57:G61" si="6">A20</f>
        <v>70-74</v>
      </c>
      <c r="B57" s="278">
        <f t="shared" si="6"/>
        <v>1496</v>
      </c>
      <c r="C57" s="278">
        <f t="shared" si="6"/>
        <v>8.68</v>
      </c>
      <c r="D57" s="278">
        <f t="shared" si="6"/>
        <v>1013</v>
      </c>
      <c r="E57" s="278">
        <f t="shared" si="6"/>
        <v>10.54</v>
      </c>
      <c r="F57" s="278">
        <f t="shared" si="6"/>
        <v>483</v>
      </c>
      <c r="G57" s="278">
        <f t="shared" si="6"/>
        <v>6.33</v>
      </c>
      <c r="H57" s="277"/>
    </row>
    <row r="58" spans="1:8">
      <c r="A58" s="277" t="str">
        <f t="shared" si="6"/>
        <v>75-79</v>
      </c>
      <c r="B58" s="278">
        <f t="shared" si="6"/>
        <v>2375</v>
      </c>
      <c r="C58" s="278">
        <f t="shared" si="6"/>
        <v>13.77</v>
      </c>
      <c r="D58" s="278">
        <f t="shared" si="6"/>
        <v>1496</v>
      </c>
      <c r="E58" s="278">
        <f t="shared" si="6"/>
        <v>15.57</v>
      </c>
      <c r="F58" s="278">
        <f t="shared" si="6"/>
        <v>879</v>
      </c>
      <c r="G58" s="278">
        <f t="shared" si="6"/>
        <v>11.51</v>
      </c>
      <c r="H58" s="277"/>
    </row>
    <row r="59" spans="1:8">
      <c r="A59" s="277" t="str">
        <f t="shared" si="6"/>
        <v>80-84</v>
      </c>
      <c r="B59" s="278">
        <f t="shared" si="6"/>
        <v>3218</v>
      </c>
      <c r="C59" s="278">
        <f t="shared" si="6"/>
        <v>18.66</v>
      </c>
      <c r="D59" s="278">
        <f t="shared" si="6"/>
        <v>1898</v>
      </c>
      <c r="E59" s="278">
        <f t="shared" si="6"/>
        <v>19.75</v>
      </c>
      <c r="F59" s="278">
        <f t="shared" si="6"/>
        <v>1320</v>
      </c>
      <c r="G59" s="278">
        <f t="shared" si="6"/>
        <v>17.29</v>
      </c>
      <c r="H59" s="277"/>
    </row>
    <row r="60" spans="1:8">
      <c r="A60" s="277" t="str">
        <f t="shared" si="6"/>
        <v>85-89</v>
      </c>
      <c r="B60" s="278">
        <f t="shared" si="6"/>
        <v>3682</v>
      </c>
      <c r="C60" s="278">
        <f t="shared" si="6"/>
        <v>21.35</v>
      </c>
      <c r="D60" s="278">
        <f t="shared" si="6"/>
        <v>1918</v>
      </c>
      <c r="E60" s="278">
        <f t="shared" si="6"/>
        <v>19.96</v>
      </c>
      <c r="F60" s="278">
        <f t="shared" si="6"/>
        <v>1764</v>
      </c>
      <c r="G60" s="278">
        <f t="shared" si="6"/>
        <v>23.1</v>
      </c>
      <c r="H60" s="277"/>
    </row>
    <row r="61" spans="1:8">
      <c r="A61" s="277" t="str">
        <f t="shared" si="6"/>
        <v>90+</v>
      </c>
      <c r="B61" s="278">
        <f t="shared" si="6"/>
        <v>4501</v>
      </c>
      <c r="C61" s="278">
        <f t="shared" si="6"/>
        <v>26.1</v>
      </c>
      <c r="D61" s="278">
        <f t="shared" si="6"/>
        <v>1884</v>
      </c>
      <c r="E61" s="278">
        <f t="shared" si="6"/>
        <v>19.61</v>
      </c>
      <c r="F61" s="278">
        <f t="shared" si="6"/>
        <v>2617</v>
      </c>
      <c r="G61" s="278">
        <f t="shared" si="6"/>
        <v>34.270000000000003</v>
      </c>
      <c r="H61" s="277"/>
    </row>
    <row r="62" spans="1:8">
      <c r="A62" s="277"/>
      <c r="B62" s="278"/>
      <c r="C62" s="278"/>
      <c r="D62" s="278"/>
      <c r="E62" s="278"/>
      <c r="F62" s="278"/>
      <c r="G62" s="278"/>
      <c r="H62" s="277"/>
    </row>
    <row r="63" spans="1:8">
      <c r="A63" s="279"/>
      <c r="B63" s="280"/>
      <c r="C63" s="280"/>
      <c r="D63" s="280"/>
      <c r="E63" s="280"/>
      <c r="F63" s="280"/>
      <c r="G63" s="278"/>
      <c r="H63" s="277"/>
    </row>
    <row r="64" spans="1:8">
      <c r="A64" s="279"/>
      <c r="B64" s="280"/>
      <c r="C64" s="280"/>
      <c r="D64" s="280"/>
      <c r="E64" s="280"/>
      <c r="F64" s="280"/>
      <c r="G64" s="278"/>
      <c r="H64" s="277"/>
    </row>
    <row r="65" spans="1:8">
      <c r="A65" s="279"/>
      <c r="B65" s="280"/>
      <c r="C65" s="280"/>
      <c r="D65" s="280"/>
      <c r="E65" s="280"/>
      <c r="F65" s="280"/>
      <c r="G65" s="278"/>
      <c r="H65" s="277"/>
    </row>
    <row r="66" spans="1:8">
      <c r="A66" s="279"/>
      <c r="B66" s="280"/>
      <c r="C66" s="280"/>
      <c r="D66" s="280"/>
      <c r="E66" s="280"/>
      <c r="F66" s="280"/>
      <c r="G66" s="278"/>
      <c r="H66" s="277"/>
    </row>
    <row r="67" spans="1:8">
      <c r="A67" s="279"/>
      <c r="B67" s="280"/>
      <c r="C67" s="280"/>
      <c r="D67" s="280"/>
      <c r="E67" s="280"/>
      <c r="F67" s="280"/>
      <c r="G67" s="278"/>
      <c r="H67" s="277"/>
    </row>
    <row r="68" spans="1:8">
      <c r="A68" s="279"/>
      <c r="B68" s="280"/>
      <c r="C68" s="280"/>
      <c r="D68" s="280"/>
      <c r="E68" s="280"/>
      <c r="F68" s="280"/>
      <c r="G68" s="278"/>
      <c r="H68" s="277"/>
    </row>
    <row r="69" spans="1:8">
      <c r="A69" s="277"/>
      <c r="B69" s="278"/>
      <c r="C69" s="278"/>
      <c r="D69" s="278"/>
      <c r="E69" s="278"/>
      <c r="F69" s="278"/>
      <c r="G69" s="278"/>
      <c r="H69" s="277"/>
    </row>
    <row r="70" spans="1:8">
      <c r="A70" s="277"/>
      <c r="B70" s="278"/>
      <c r="C70" s="278"/>
      <c r="D70" s="278"/>
      <c r="E70" s="278"/>
      <c r="F70" s="278"/>
      <c r="G70" s="278"/>
      <c r="H70" s="277"/>
    </row>
    <row r="71" spans="1:8">
      <c r="A71" s="277"/>
      <c r="B71" s="278"/>
      <c r="C71" s="278"/>
      <c r="D71" s="278"/>
      <c r="E71" s="278"/>
      <c r="F71" s="278"/>
      <c r="G71" s="278"/>
      <c r="H71" s="277"/>
    </row>
    <row r="72" spans="1:8">
      <c r="A72" s="277"/>
      <c r="B72" s="278"/>
      <c r="C72" s="278"/>
      <c r="D72" s="278"/>
      <c r="E72" s="278"/>
      <c r="F72" s="278"/>
      <c r="G72" s="278"/>
      <c r="H72" s="277"/>
    </row>
    <row r="73" spans="1:8">
      <c r="A73" s="277"/>
      <c r="B73" s="278"/>
      <c r="C73" s="278"/>
      <c r="D73" s="278"/>
      <c r="E73" s="278"/>
      <c r="F73" s="278"/>
      <c r="G73" s="278"/>
      <c r="H73" s="277"/>
    </row>
    <row r="74" spans="1:8">
      <c r="A74" s="277"/>
      <c r="B74" s="278"/>
      <c r="C74" s="278"/>
      <c r="D74" s="278"/>
      <c r="E74" s="278"/>
      <c r="F74" s="278"/>
      <c r="G74" s="278"/>
      <c r="H74" s="277"/>
    </row>
    <row r="75" spans="1:8">
      <c r="A75" s="277"/>
      <c r="B75" s="278"/>
      <c r="C75" s="278"/>
      <c r="D75" s="278"/>
      <c r="E75" s="278"/>
      <c r="F75" s="278"/>
      <c r="G75" s="278"/>
      <c r="H75" s="277"/>
    </row>
    <row r="76" spans="1:8">
      <c r="A76" s="277"/>
      <c r="B76" s="278"/>
      <c r="C76" s="278"/>
      <c r="D76" s="278"/>
      <c r="E76" s="278"/>
      <c r="F76" s="278"/>
      <c r="G76" s="278"/>
      <c r="H76" s="277"/>
    </row>
    <row r="77" spans="1:8">
      <c r="A77" s="277"/>
      <c r="B77" s="278"/>
      <c r="C77" s="278"/>
      <c r="D77" s="278"/>
      <c r="E77" s="278"/>
      <c r="F77" s="278"/>
      <c r="G77" s="278"/>
      <c r="H77" s="277"/>
    </row>
    <row r="78" spans="1:8">
      <c r="A78" s="277"/>
      <c r="B78" s="278"/>
      <c r="C78" s="278"/>
      <c r="D78" s="278"/>
      <c r="E78" s="278"/>
      <c r="F78" s="278"/>
      <c r="G78" s="278"/>
      <c r="H78" s="277"/>
    </row>
    <row r="79" spans="1:8">
      <c r="A79" s="277"/>
      <c r="B79" s="278"/>
      <c r="C79" s="278"/>
      <c r="D79" s="278"/>
      <c r="E79" s="278"/>
      <c r="F79" s="278"/>
      <c r="G79" s="278"/>
      <c r="H79" s="277"/>
    </row>
    <row r="80" spans="1:8">
      <c r="A80" s="277"/>
      <c r="B80" s="278"/>
      <c r="C80" s="278"/>
      <c r="D80" s="278"/>
      <c r="E80" s="278"/>
      <c r="F80" s="278"/>
      <c r="G80" s="278"/>
      <c r="H80" s="277"/>
    </row>
    <row r="81" spans="1:8">
      <c r="A81" s="277"/>
      <c r="B81" s="278"/>
      <c r="C81" s="278"/>
      <c r="D81" s="278"/>
      <c r="E81" s="278"/>
      <c r="F81" s="278"/>
      <c r="G81" s="278"/>
      <c r="H81" s="277"/>
    </row>
    <row r="82" spans="1:8">
      <c r="A82" s="277"/>
      <c r="B82" s="278"/>
      <c r="C82" s="278"/>
      <c r="D82" s="278"/>
      <c r="E82" s="278"/>
      <c r="F82" s="278"/>
      <c r="G82" s="278"/>
      <c r="H82" s="277"/>
    </row>
    <row r="83" spans="1:8">
      <c r="A83" s="277"/>
      <c r="B83" s="278"/>
      <c r="C83" s="278"/>
      <c r="D83" s="278"/>
      <c r="E83" s="278"/>
      <c r="F83" s="278"/>
      <c r="G83" s="278"/>
      <c r="H83" s="277"/>
    </row>
    <row r="84" spans="1:8">
      <c r="A84" s="277"/>
      <c r="B84" s="278"/>
      <c r="C84" s="278"/>
      <c r="D84" s="278"/>
      <c r="E84" s="278"/>
      <c r="F84" s="278"/>
      <c r="G84" s="278"/>
      <c r="H84" s="277"/>
    </row>
    <row r="85" spans="1:8">
      <c r="A85" s="277"/>
      <c r="B85" s="278"/>
      <c r="C85" s="278"/>
      <c r="D85" s="278"/>
      <c r="E85" s="278"/>
      <c r="F85" s="278"/>
      <c r="G85" s="278"/>
      <c r="H85" s="277"/>
    </row>
    <row r="86" spans="1:8">
      <c r="A86" s="277"/>
      <c r="B86" s="278"/>
      <c r="C86" s="278"/>
      <c r="D86" s="278"/>
      <c r="E86" s="278"/>
      <c r="F86" s="278"/>
      <c r="G86" s="278"/>
      <c r="H86" s="277"/>
    </row>
    <row r="87" spans="1:8">
      <c r="A87" s="277"/>
      <c r="B87" s="278"/>
      <c r="C87" s="278"/>
      <c r="D87" s="278"/>
      <c r="E87" s="278"/>
      <c r="F87" s="278"/>
      <c r="G87" s="278"/>
      <c r="H87" s="277"/>
    </row>
    <row r="88" spans="1:8">
      <c r="A88" s="277"/>
      <c r="B88" s="278"/>
      <c r="C88" s="278"/>
      <c r="D88" s="278"/>
      <c r="E88" s="278"/>
      <c r="F88" s="278"/>
      <c r="G88" s="278"/>
      <c r="H88" s="277"/>
    </row>
    <row r="89" spans="1:8">
      <c r="A89" s="277"/>
      <c r="B89" s="278"/>
      <c r="C89" s="278" t="s">
        <v>153</v>
      </c>
      <c r="D89" s="278">
        <v>1074</v>
      </c>
      <c r="E89" s="278">
        <v>7.42</v>
      </c>
      <c r="F89" s="278">
        <v>776</v>
      </c>
      <c r="G89" s="278">
        <v>9.67</v>
      </c>
      <c r="H89" s="277">
        <v>298</v>
      </c>
    </row>
    <row r="90" spans="1:8">
      <c r="A90" s="277"/>
      <c r="B90" s="278"/>
      <c r="C90" s="278"/>
      <c r="D90" s="278"/>
      <c r="E90" s="278"/>
      <c r="F90" s="278"/>
      <c r="G90" s="278"/>
      <c r="H90" s="277"/>
    </row>
    <row r="91" spans="1:8">
      <c r="A91" s="277"/>
      <c r="B91" s="278"/>
      <c r="C91" s="278"/>
      <c r="D91" s="278"/>
      <c r="E91" s="278"/>
      <c r="F91" s="278"/>
      <c r="G91" s="278"/>
      <c r="H91" s="277"/>
    </row>
    <row r="92" spans="1:8">
      <c r="A92" s="277" t="str">
        <f t="shared" ref="A92:G96" si="7">A46</f>
        <v>Hjärt- och kärlsjukdom</v>
      </c>
      <c r="B92" s="278">
        <f t="shared" si="7"/>
        <v>8489</v>
      </c>
      <c r="C92" s="278">
        <f t="shared" si="7"/>
        <v>49.23</v>
      </c>
      <c r="D92" s="278">
        <f t="shared" si="7"/>
        <v>4959</v>
      </c>
      <c r="E92" s="278">
        <f t="shared" si="7"/>
        <v>51.61</v>
      </c>
      <c r="F92" s="278">
        <f t="shared" si="7"/>
        <v>3530</v>
      </c>
      <c r="G92" s="278">
        <f t="shared" si="7"/>
        <v>46.23</v>
      </c>
      <c r="H92" s="277"/>
    </row>
    <row r="93" spans="1:8">
      <c r="A93" s="277" t="str">
        <f t="shared" si="7"/>
        <v>Högt blodtryck</v>
      </c>
      <c r="B93" s="278">
        <f t="shared" si="7"/>
        <v>13440</v>
      </c>
      <c r="C93" s="278">
        <f t="shared" si="7"/>
        <v>77.94</v>
      </c>
      <c r="D93" s="278">
        <f t="shared" si="7"/>
        <v>7385</v>
      </c>
      <c r="E93" s="278">
        <f t="shared" si="7"/>
        <v>76.86</v>
      </c>
      <c r="F93" s="278">
        <f t="shared" si="7"/>
        <v>6055</v>
      </c>
      <c r="G93" s="278">
        <f t="shared" si="7"/>
        <v>79.3</v>
      </c>
      <c r="H93" s="277"/>
    </row>
    <row r="94" spans="1:8">
      <c r="A94" s="277" t="str">
        <f t="shared" si="7"/>
        <v>Diabetes</v>
      </c>
      <c r="B94" s="278">
        <f t="shared" si="7"/>
        <v>4820</v>
      </c>
      <c r="C94" s="278">
        <f t="shared" si="7"/>
        <v>27.95</v>
      </c>
      <c r="D94" s="278">
        <f t="shared" si="7"/>
        <v>2886</v>
      </c>
      <c r="E94" s="278">
        <f t="shared" si="7"/>
        <v>30.04</v>
      </c>
      <c r="F94" s="278">
        <f t="shared" si="7"/>
        <v>1934</v>
      </c>
      <c r="G94" s="278">
        <f t="shared" si="7"/>
        <v>25.33</v>
      </c>
      <c r="H94" s="277"/>
    </row>
    <row r="95" spans="1:8">
      <c r="A95" s="277" t="str">
        <f t="shared" si="7"/>
        <v>Lungsjukdom</v>
      </c>
      <c r="B95" s="278">
        <f t="shared" si="7"/>
        <v>2620</v>
      </c>
      <c r="C95" s="278">
        <f t="shared" si="7"/>
        <v>15.19</v>
      </c>
      <c r="D95" s="278">
        <f t="shared" si="7"/>
        <v>1337</v>
      </c>
      <c r="E95" s="278">
        <f t="shared" si="7"/>
        <v>13.92</v>
      </c>
      <c r="F95" s="278">
        <f t="shared" si="7"/>
        <v>1283</v>
      </c>
      <c r="G95" s="278">
        <f t="shared" si="7"/>
        <v>16.8</v>
      </c>
      <c r="H95" s="277"/>
    </row>
    <row r="96" spans="1:8">
      <c r="A96" s="277" t="str">
        <f t="shared" si="7"/>
        <v>Ingen av sjukdomsgrupperna</v>
      </c>
      <c r="B96" s="278">
        <f t="shared" si="7"/>
        <v>2642</v>
      </c>
      <c r="C96" s="278">
        <f t="shared" si="7"/>
        <v>15.32</v>
      </c>
      <c r="D96" s="278">
        <f t="shared" si="7"/>
        <v>1506</v>
      </c>
      <c r="E96" s="278">
        <f t="shared" si="7"/>
        <v>15.67</v>
      </c>
      <c r="F96" s="278">
        <f t="shared" si="7"/>
        <v>1136</v>
      </c>
      <c r="G96" s="278">
        <f t="shared" si="7"/>
        <v>14.88</v>
      </c>
      <c r="H96" s="277"/>
    </row>
    <row r="97" spans="1:8">
      <c r="A97" s="277"/>
      <c r="B97" s="278"/>
      <c r="C97" s="278"/>
      <c r="D97" s="278"/>
      <c r="E97" s="278"/>
      <c r="F97" s="278"/>
      <c r="G97" s="278"/>
      <c r="H97" s="277"/>
    </row>
    <row r="98" spans="1:8">
      <c r="A98" s="277"/>
      <c r="B98" s="278"/>
      <c r="C98" s="278"/>
      <c r="D98" s="278"/>
      <c r="E98" s="278"/>
      <c r="F98" s="278"/>
      <c r="G98" s="278"/>
      <c r="H98" s="277"/>
    </row>
    <row r="99" spans="1:8">
      <c r="A99" s="277" t="s">
        <v>265</v>
      </c>
      <c r="B99" s="281">
        <f>SUM(B13:B17)</f>
        <v>214</v>
      </c>
      <c r="C99" s="281"/>
      <c r="D99" s="281">
        <f t="shared" ref="D99:F99" si="8">SUM(D13:D17)</f>
        <v>136</v>
      </c>
      <c r="E99" s="281"/>
      <c r="F99" s="281">
        <f t="shared" si="8"/>
        <v>78</v>
      </c>
      <c r="G99" s="281"/>
      <c r="H99" s="277"/>
    </row>
    <row r="100" spans="1:8">
      <c r="A100" s="277" t="str">
        <f t="shared" ref="A100:G100" si="9">A55</f>
        <v>50-59</v>
      </c>
      <c r="B100" s="278">
        <f t="shared" si="9"/>
        <v>488</v>
      </c>
      <c r="C100" s="278">
        <f t="shared" si="9"/>
        <v>2.83</v>
      </c>
      <c r="D100" s="278">
        <f t="shared" si="9"/>
        <v>359</v>
      </c>
      <c r="E100" s="278">
        <f t="shared" si="9"/>
        <v>3.74</v>
      </c>
      <c r="F100" s="278">
        <f t="shared" si="9"/>
        <v>129</v>
      </c>
      <c r="G100" s="278">
        <f t="shared" si="9"/>
        <v>1.69</v>
      </c>
      <c r="H100" s="277"/>
    </row>
    <row r="101" spans="1:8" s="76" customFormat="1">
      <c r="A101" s="277" t="str">
        <f t="shared" ref="A101:G106" si="10">A56</f>
        <v>60-69</v>
      </c>
      <c r="B101" s="277">
        <f t="shared" si="10"/>
        <v>1270</v>
      </c>
      <c r="C101" s="277">
        <f t="shared" si="10"/>
        <v>7.36</v>
      </c>
      <c r="D101" s="277">
        <f t="shared" si="10"/>
        <v>904</v>
      </c>
      <c r="E101" s="277">
        <f t="shared" si="10"/>
        <v>9.41</v>
      </c>
      <c r="F101" s="277">
        <f t="shared" si="10"/>
        <v>366</v>
      </c>
      <c r="G101" s="277">
        <f t="shared" si="10"/>
        <v>0</v>
      </c>
      <c r="H101" s="277"/>
    </row>
    <row r="102" spans="1:8">
      <c r="A102" s="277" t="str">
        <f t="shared" si="10"/>
        <v>70-74</v>
      </c>
      <c r="B102" s="278">
        <f t="shared" ref="B102:G106" si="11">B57</f>
        <v>1496</v>
      </c>
      <c r="C102" s="278">
        <f t="shared" si="11"/>
        <v>8.68</v>
      </c>
      <c r="D102" s="278">
        <f t="shared" si="11"/>
        <v>1013</v>
      </c>
      <c r="E102" s="278">
        <f t="shared" si="11"/>
        <v>10.54</v>
      </c>
      <c r="F102" s="278">
        <f t="shared" si="11"/>
        <v>483</v>
      </c>
      <c r="G102" s="278">
        <f t="shared" si="11"/>
        <v>6.33</v>
      </c>
      <c r="H102" s="277"/>
    </row>
    <row r="103" spans="1:8">
      <c r="A103" s="277" t="str">
        <f t="shared" si="10"/>
        <v>75-79</v>
      </c>
      <c r="B103" s="278">
        <f t="shared" si="11"/>
        <v>2375</v>
      </c>
      <c r="C103" s="278">
        <f t="shared" si="11"/>
        <v>13.77</v>
      </c>
      <c r="D103" s="278">
        <f t="shared" si="11"/>
        <v>1496</v>
      </c>
      <c r="E103" s="278">
        <f t="shared" si="11"/>
        <v>15.57</v>
      </c>
      <c r="F103" s="278">
        <f t="shared" si="11"/>
        <v>879</v>
      </c>
      <c r="G103" s="278">
        <f t="shared" si="11"/>
        <v>11.51</v>
      </c>
      <c r="H103" s="277"/>
    </row>
    <row r="104" spans="1:8">
      <c r="A104" s="277" t="str">
        <f t="shared" si="10"/>
        <v>80-84</v>
      </c>
      <c r="B104" s="278">
        <f t="shared" si="11"/>
        <v>3218</v>
      </c>
      <c r="C104" s="278">
        <f t="shared" si="11"/>
        <v>18.66</v>
      </c>
      <c r="D104" s="278">
        <f t="shared" si="11"/>
        <v>1898</v>
      </c>
      <c r="E104" s="278">
        <f t="shared" si="11"/>
        <v>19.75</v>
      </c>
      <c r="F104" s="278">
        <f t="shared" si="11"/>
        <v>1320</v>
      </c>
      <c r="G104" s="278">
        <f t="shared" si="11"/>
        <v>17.29</v>
      </c>
      <c r="H104" s="277"/>
    </row>
    <row r="105" spans="1:8">
      <c r="A105" s="277" t="str">
        <f t="shared" si="10"/>
        <v>85-89</v>
      </c>
      <c r="B105" s="278">
        <f t="shared" si="11"/>
        <v>3682</v>
      </c>
      <c r="C105" s="278">
        <f t="shared" si="11"/>
        <v>21.35</v>
      </c>
      <c r="D105" s="278">
        <f t="shared" si="11"/>
        <v>1918</v>
      </c>
      <c r="E105" s="278">
        <f t="shared" si="11"/>
        <v>19.96</v>
      </c>
      <c r="F105" s="278">
        <f t="shared" si="11"/>
        <v>1764</v>
      </c>
      <c r="G105" s="278">
        <f t="shared" si="11"/>
        <v>23.1</v>
      </c>
      <c r="H105" s="277"/>
    </row>
    <row r="106" spans="1:8">
      <c r="A106" s="277" t="str">
        <f t="shared" si="10"/>
        <v>90+</v>
      </c>
      <c r="B106" s="278">
        <f t="shared" si="11"/>
        <v>4501</v>
      </c>
      <c r="C106" s="278">
        <f t="shared" si="11"/>
        <v>26.1</v>
      </c>
      <c r="D106" s="278">
        <f t="shared" si="11"/>
        <v>1884</v>
      </c>
      <c r="E106" s="278">
        <f t="shared" si="11"/>
        <v>19.61</v>
      </c>
      <c r="F106" s="278">
        <f t="shared" si="11"/>
        <v>2617</v>
      </c>
      <c r="G106" s="278">
        <f t="shared" si="11"/>
        <v>34.270000000000003</v>
      </c>
      <c r="H106" s="277"/>
    </row>
    <row r="107" spans="1:8">
      <c r="A107" s="277"/>
      <c r="B107" s="278"/>
      <c r="C107" s="278"/>
      <c r="D107" s="278"/>
      <c r="E107" s="278"/>
      <c r="F107" s="278"/>
      <c r="G107" s="278"/>
      <c r="H107" s="277"/>
    </row>
    <row r="108" spans="1:8">
      <c r="A108" s="277"/>
      <c r="B108" s="278"/>
      <c r="C108" s="278"/>
      <c r="D108" s="278"/>
      <c r="E108" s="278"/>
      <c r="F108" s="278"/>
      <c r="G108" s="278"/>
      <c r="H108" s="277"/>
    </row>
    <row r="109" spans="1:8">
      <c r="A109" s="277"/>
      <c r="B109" s="278"/>
      <c r="C109" s="278"/>
      <c r="D109" s="278"/>
      <c r="E109" s="278"/>
      <c r="F109" s="278"/>
      <c r="G109" s="278"/>
      <c r="H109" s="277"/>
    </row>
    <row r="110" spans="1:8">
      <c r="A110" s="277"/>
      <c r="B110" s="278"/>
      <c r="C110" s="278"/>
      <c r="D110" s="278"/>
      <c r="E110" s="278"/>
      <c r="F110" s="278"/>
      <c r="G110" s="278"/>
      <c r="H110" s="277"/>
    </row>
    <row r="113" spans="1:7">
      <c r="A113" s="27"/>
      <c r="B113" s="290"/>
      <c r="C113" s="290"/>
      <c r="D113" s="290"/>
      <c r="E113" s="290"/>
      <c r="F113" s="290"/>
      <c r="G113" s="290"/>
    </row>
    <row r="114" spans="1:7">
      <c r="A114" s="252"/>
      <c r="B114" s="44"/>
      <c r="C114" s="7"/>
      <c r="D114" s="44"/>
      <c r="E114" s="7"/>
      <c r="F114" s="44"/>
      <c r="G114" s="7"/>
    </row>
    <row r="115" spans="1:7">
      <c r="A115" s="253"/>
      <c r="B115" s="44"/>
      <c r="C115" s="7"/>
      <c r="D115" s="44"/>
      <c r="E115" s="7"/>
      <c r="F115" s="44"/>
      <c r="G115" s="7"/>
    </row>
    <row r="116" spans="1:7">
      <c r="A116" s="252"/>
      <c r="B116" s="44"/>
      <c r="C116" s="7"/>
      <c r="D116" s="44"/>
      <c r="E116" s="7"/>
      <c r="F116" s="44"/>
      <c r="G116" s="7"/>
    </row>
    <row r="117" spans="1:7">
      <c r="A117" s="252"/>
      <c r="B117" s="44"/>
      <c r="C117" s="7"/>
      <c r="D117" s="44"/>
      <c r="E117" s="7"/>
      <c r="F117" s="44"/>
      <c r="G117" s="7"/>
    </row>
    <row r="118" spans="1:7">
      <c r="A118" s="252"/>
      <c r="B118" s="44"/>
      <c r="C118" s="7"/>
      <c r="D118" s="44"/>
      <c r="E118" s="7"/>
      <c r="F118" s="44"/>
      <c r="G118" s="7"/>
    </row>
    <row r="119" spans="1:7">
      <c r="A119" s="252"/>
      <c r="B119" s="44"/>
      <c r="C119" s="7"/>
      <c r="D119" s="44"/>
      <c r="E119" s="7"/>
      <c r="F119" s="44"/>
      <c r="G119" s="7"/>
    </row>
    <row r="120" spans="1:7">
      <c r="A120" s="252"/>
      <c r="B120" s="44"/>
      <c r="C120" s="7"/>
      <c r="D120" s="44"/>
      <c r="E120" s="7"/>
      <c r="F120" s="44"/>
      <c r="G120" s="7"/>
    </row>
    <row r="121" spans="1:7">
      <c r="A121" s="252"/>
      <c r="B121" s="44"/>
      <c r="C121" s="7"/>
      <c r="D121" s="44"/>
      <c r="E121" s="7"/>
      <c r="F121" s="44"/>
      <c r="G121" s="7"/>
    </row>
    <row r="122" spans="1:7">
      <c r="A122" s="252"/>
      <c r="B122" s="44"/>
      <c r="C122" s="7"/>
      <c r="D122" s="44"/>
      <c r="E122" s="7"/>
      <c r="F122" s="44"/>
      <c r="G122" s="7"/>
    </row>
    <row r="123" spans="1:7">
      <c r="A123" s="252"/>
      <c r="B123" s="44"/>
      <c r="C123" s="7"/>
      <c r="D123" s="44"/>
      <c r="E123" s="7"/>
      <c r="F123" s="44"/>
      <c r="G123" s="7"/>
    </row>
    <row r="124" spans="1:7">
      <c r="A124" s="252"/>
      <c r="B124" s="44"/>
      <c r="C124" s="7"/>
      <c r="D124" s="44"/>
      <c r="E124" s="7"/>
      <c r="F124" s="44"/>
      <c r="G124" s="7"/>
    </row>
    <row r="125" spans="1:7">
      <c r="A125" s="252"/>
      <c r="B125" s="44"/>
      <c r="C125" s="7"/>
      <c r="D125" s="44"/>
      <c r="E125" s="7"/>
      <c r="F125" s="44"/>
      <c r="G125" s="7"/>
    </row>
    <row r="126" spans="1:7">
      <c r="A126" s="27"/>
      <c r="B126" s="290"/>
      <c r="C126" s="290"/>
      <c r="D126" s="290"/>
      <c r="E126" s="290"/>
      <c r="F126" s="290"/>
      <c r="G126" s="290"/>
    </row>
  </sheetData>
  <sortState ref="J20:U22">
    <sortCondition descending="1" ref="J19:J21"/>
  </sortState>
  <mergeCells count="6">
    <mergeCell ref="A2:G2"/>
    <mergeCell ref="A3:G3"/>
    <mergeCell ref="A4:G4"/>
    <mergeCell ref="F6:G6"/>
    <mergeCell ref="D6:E6"/>
    <mergeCell ref="B6:C6"/>
  </mergeCells>
  <pageMargins left="0.75" right="0.75" top="1" bottom="1" header="0.5" footer="0.5"/>
  <pageSetup paperSize="9" scale="44"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U96"/>
  <sheetViews>
    <sheetView topLeftCell="A2" zoomScaleNormal="100" workbookViewId="0"/>
  </sheetViews>
  <sheetFormatPr defaultColWidth="9" defaultRowHeight="13.5"/>
  <cols>
    <col min="1" max="1" width="9" style="33" customWidth="1"/>
    <col min="2" max="2" width="28.1640625" style="33" customWidth="1"/>
    <col min="3" max="7" width="8" style="33" customWidth="1"/>
    <col min="8" max="11" width="8" customWidth="1"/>
    <col min="12" max="16" width="8" style="33" customWidth="1"/>
    <col min="17" max="243" width="9" style="33"/>
    <col min="247" max="247" width="30.5" customWidth="1"/>
    <col min="248" max="248" width="11.5" customWidth="1"/>
    <col min="249" max="249" width="8" customWidth="1"/>
    <col min="250" max="250" width="10.33203125" customWidth="1"/>
    <col min="251" max="251" width="8.33203125" customWidth="1"/>
    <col min="252" max="252" width="10" customWidth="1"/>
    <col min="253" max="257" width="8" customWidth="1"/>
    <col min="258" max="258" width="8.33203125" customWidth="1"/>
    <col min="259" max="259" width="9" customWidth="1"/>
    <col min="260" max="260" width="28.1640625" customWidth="1"/>
    <col min="261" max="261" width="10.1640625" customWidth="1"/>
    <col min="263" max="263" width="11.5" customWidth="1"/>
    <col min="264" max="264" width="8" customWidth="1"/>
    <col min="265" max="265" width="10" customWidth="1"/>
    <col min="266" max="266" width="9.33203125" customWidth="1"/>
    <col min="267" max="267" width="10.1640625" customWidth="1"/>
    <col min="268" max="268" width="8" customWidth="1"/>
    <col min="503" max="503" width="30.5" customWidth="1"/>
    <col min="504" max="504" width="11.5" customWidth="1"/>
    <col min="505" max="505" width="8" customWidth="1"/>
    <col min="506" max="506" width="10.33203125" customWidth="1"/>
    <col min="507" max="507" width="8.33203125" customWidth="1"/>
    <col min="508" max="508" width="10" customWidth="1"/>
    <col min="509" max="513" width="8" customWidth="1"/>
    <col min="514" max="514" width="8.33203125" customWidth="1"/>
    <col min="515" max="515" width="9" customWidth="1"/>
    <col min="516" max="516" width="28.1640625" customWidth="1"/>
    <col min="517" max="517" width="10.1640625" customWidth="1"/>
    <col min="519" max="519" width="11.5" customWidth="1"/>
    <col min="520" max="520" width="8" customWidth="1"/>
    <col min="521" max="521" width="10" customWidth="1"/>
    <col min="522" max="522" width="9.33203125" customWidth="1"/>
    <col min="523" max="523" width="10.1640625" customWidth="1"/>
    <col min="524" max="524" width="8" customWidth="1"/>
    <col min="759" max="759" width="30.5" customWidth="1"/>
    <col min="760" max="760" width="11.5" customWidth="1"/>
    <col min="761" max="761" width="8" customWidth="1"/>
    <col min="762" max="762" width="10.33203125" customWidth="1"/>
    <col min="763" max="763" width="8.33203125" customWidth="1"/>
    <col min="764" max="764" width="10" customWidth="1"/>
    <col min="765" max="769" width="8" customWidth="1"/>
    <col min="770" max="770" width="8.33203125" customWidth="1"/>
    <col min="771" max="771" width="9" customWidth="1"/>
    <col min="772" max="772" width="28.1640625" customWidth="1"/>
    <col min="773" max="773" width="10.1640625" customWidth="1"/>
    <col min="775" max="775" width="11.5" customWidth="1"/>
    <col min="776" max="776" width="8" customWidth="1"/>
    <col min="777" max="777" width="10" customWidth="1"/>
    <col min="778" max="778" width="9.33203125" customWidth="1"/>
    <col min="779" max="779" width="10.1640625" customWidth="1"/>
    <col min="780" max="780" width="8" customWidth="1"/>
    <col min="1015" max="1015" width="30.5" customWidth="1"/>
    <col min="1016" max="1016" width="11.5" customWidth="1"/>
    <col min="1017" max="1017" width="8" customWidth="1"/>
    <col min="1018" max="1018" width="10.33203125" customWidth="1"/>
    <col min="1019" max="1019" width="8.33203125" customWidth="1"/>
    <col min="1020" max="1020" width="10" customWidth="1"/>
    <col min="1021" max="1025" width="8" customWidth="1"/>
    <col min="1026" max="1026" width="8.33203125" customWidth="1"/>
    <col min="1027" max="1027" width="9" customWidth="1"/>
    <col min="1028" max="1028" width="28.1640625" customWidth="1"/>
    <col min="1029" max="1029" width="10.1640625" customWidth="1"/>
    <col min="1031" max="1031" width="11.5" customWidth="1"/>
    <col min="1032" max="1032" width="8" customWidth="1"/>
    <col min="1033" max="1033" width="10" customWidth="1"/>
    <col min="1034" max="1034" width="9.33203125" customWidth="1"/>
    <col min="1035" max="1035" width="10.1640625" customWidth="1"/>
    <col min="1036" max="1036" width="8" customWidth="1"/>
    <col min="1271" max="1271" width="30.5" customWidth="1"/>
    <col min="1272" max="1272" width="11.5" customWidth="1"/>
    <col min="1273" max="1273" width="8" customWidth="1"/>
    <col min="1274" max="1274" width="10.33203125" customWidth="1"/>
    <col min="1275" max="1275" width="8.33203125" customWidth="1"/>
    <col min="1276" max="1276" width="10" customWidth="1"/>
    <col min="1277" max="1281" width="8" customWidth="1"/>
    <col min="1282" max="1282" width="8.33203125" customWidth="1"/>
    <col min="1283" max="1283" width="9" customWidth="1"/>
    <col min="1284" max="1284" width="28.1640625" customWidth="1"/>
    <col min="1285" max="1285" width="10.1640625" customWidth="1"/>
    <col min="1287" max="1287" width="11.5" customWidth="1"/>
    <col min="1288" max="1288" width="8" customWidth="1"/>
    <col min="1289" max="1289" width="10" customWidth="1"/>
    <col min="1290" max="1290" width="9.33203125" customWidth="1"/>
    <col min="1291" max="1291" width="10.1640625" customWidth="1"/>
    <col min="1292" max="1292" width="8" customWidth="1"/>
    <col min="1527" max="1527" width="30.5" customWidth="1"/>
    <col min="1528" max="1528" width="11.5" customWidth="1"/>
    <col min="1529" max="1529" width="8" customWidth="1"/>
    <col min="1530" max="1530" width="10.33203125" customWidth="1"/>
    <col min="1531" max="1531" width="8.33203125" customWidth="1"/>
    <col min="1532" max="1532" width="10" customWidth="1"/>
    <col min="1533" max="1537" width="8" customWidth="1"/>
    <col min="1538" max="1538" width="8.33203125" customWidth="1"/>
    <col min="1539" max="1539" width="9" customWidth="1"/>
    <col min="1540" max="1540" width="28.1640625" customWidth="1"/>
    <col min="1541" max="1541" width="10.1640625" customWidth="1"/>
    <col min="1543" max="1543" width="11.5" customWidth="1"/>
    <col min="1544" max="1544" width="8" customWidth="1"/>
    <col min="1545" max="1545" width="10" customWidth="1"/>
    <col min="1546" max="1546" width="9.33203125" customWidth="1"/>
    <col min="1547" max="1547" width="10.1640625" customWidth="1"/>
    <col min="1548" max="1548" width="8" customWidth="1"/>
    <col min="1783" max="1783" width="30.5" customWidth="1"/>
    <col min="1784" max="1784" width="11.5" customWidth="1"/>
    <col min="1785" max="1785" width="8" customWidth="1"/>
    <col min="1786" max="1786" width="10.33203125" customWidth="1"/>
    <col min="1787" max="1787" width="8.33203125" customWidth="1"/>
    <col min="1788" max="1788" width="10" customWidth="1"/>
    <col min="1789" max="1793" width="8" customWidth="1"/>
    <col min="1794" max="1794" width="8.33203125" customWidth="1"/>
    <col min="1795" max="1795" width="9" customWidth="1"/>
    <col min="1796" max="1796" width="28.1640625" customWidth="1"/>
    <col min="1797" max="1797" width="10.1640625" customWidth="1"/>
    <col min="1799" max="1799" width="11.5" customWidth="1"/>
    <col min="1800" max="1800" width="8" customWidth="1"/>
    <col min="1801" max="1801" width="10" customWidth="1"/>
    <col min="1802" max="1802" width="9.33203125" customWidth="1"/>
    <col min="1803" max="1803" width="10.1640625" customWidth="1"/>
    <col min="1804" max="1804" width="8" customWidth="1"/>
    <col min="2039" max="2039" width="30.5" customWidth="1"/>
    <col min="2040" max="2040" width="11.5" customWidth="1"/>
    <col min="2041" max="2041" width="8" customWidth="1"/>
    <col min="2042" max="2042" width="10.33203125" customWidth="1"/>
    <col min="2043" max="2043" width="8.33203125" customWidth="1"/>
    <col min="2044" max="2044" width="10" customWidth="1"/>
    <col min="2045" max="2049" width="8" customWidth="1"/>
    <col min="2050" max="2050" width="8.33203125" customWidth="1"/>
    <col min="2051" max="2051" width="9" customWidth="1"/>
    <col min="2052" max="2052" width="28.1640625" customWidth="1"/>
    <col min="2053" max="2053" width="10.1640625" customWidth="1"/>
    <col min="2055" max="2055" width="11.5" customWidth="1"/>
    <col min="2056" max="2056" width="8" customWidth="1"/>
    <col min="2057" max="2057" width="10" customWidth="1"/>
    <col min="2058" max="2058" width="9.33203125" customWidth="1"/>
    <col min="2059" max="2059" width="10.1640625" customWidth="1"/>
    <col min="2060" max="2060" width="8" customWidth="1"/>
    <col min="2295" max="2295" width="30.5" customWidth="1"/>
    <col min="2296" max="2296" width="11.5" customWidth="1"/>
    <col min="2297" max="2297" width="8" customWidth="1"/>
    <col min="2298" max="2298" width="10.33203125" customWidth="1"/>
    <col min="2299" max="2299" width="8.33203125" customWidth="1"/>
    <col min="2300" max="2300" width="10" customWidth="1"/>
    <col min="2301" max="2305" width="8" customWidth="1"/>
    <col min="2306" max="2306" width="8.33203125" customWidth="1"/>
    <col min="2307" max="2307" width="9" customWidth="1"/>
    <col min="2308" max="2308" width="28.1640625" customWidth="1"/>
    <col min="2309" max="2309" width="10.1640625" customWidth="1"/>
    <col min="2311" max="2311" width="11.5" customWidth="1"/>
    <col min="2312" max="2312" width="8" customWidth="1"/>
    <col min="2313" max="2313" width="10" customWidth="1"/>
    <col min="2314" max="2314" width="9.33203125" customWidth="1"/>
    <col min="2315" max="2315" width="10.1640625" customWidth="1"/>
    <col min="2316" max="2316" width="8" customWidth="1"/>
    <col min="2551" max="2551" width="30.5" customWidth="1"/>
    <col min="2552" max="2552" width="11.5" customWidth="1"/>
    <col min="2553" max="2553" width="8" customWidth="1"/>
    <col min="2554" max="2554" width="10.33203125" customWidth="1"/>
    <col min="2555" max="2555" width="8.33203125" customWidth="1"/>
    <col min="2556" max="2556" width="10" customWidth="1"/>
    <col min="2557" max="2561" width="8" customWidth="1"/>
    <col min="2562" max="2562" width="8.33203125" customWidth="1"/>
    <col min="2563" max="2563" width="9" customWidth="1"/>
    <col min="2564" max="2564" width="28.1640625" customWidth="1"/>
    <col min="2565" max="2565" width="10.1640625" customWidth="1"/>
    <col min="2567" max="2567" width="11.5" customWidth="1"/>
    <col min="2568" max="2568" width="8" customWidth="1"/>
    <col min="2569" max="2569" width="10" customWidth="1"/>
    <col min="2570" max="2570" width="9.33203125" customWidth="1"/>
    <col min="2571" max="2571" width="10.1640625" customWidth="1"/>
    <col min="2572" max="2572" width="8" customWidth="1"/>
    <col min="2807" max="2807" width="30.5" customWidth="1"/>
    <col min="2808" max="2808" width="11.5" customWidth="1"/>
    <col min="2809" max="2809" width="8" customWidth="1"/>
    <col min="2810" max="2810" width="10.33203125" customWidth="1"/>
    <col min="2811" max="2811" width="8.33203125" customWidth="1"/>
    <col min="2812" max="2812" width="10" customWidth="1"/>
    <col min="2813" max="2817" width="8" customWidth="1"/>
    <col min="2818" max="2818" width="8.33203125" customWidth="1"/>
    <col min="2819" max="2819" width="9" customWidth="1"/>
    <col min="2820" max="2820" width="28.1640625" customWidth="1"/>
    <col min="2821" max="2821" width="10.1640625" customWidth="1"/>
    <col min="2823" max="2823" width="11.5" customWidth="1"/>
    <col min="2824" max="2824" width="8" customWidth="1"/>
    <col min="2825" max="2825" width="10" customWidth="1"/>
    <col min="2826" max="2826" width="9.33203125" customWidth="1"/>
    <col min="2827" max="2827" width="10.1640625" customWidth="1"/>
    <col min="2828" max="2828" width="8" customWidth="1"/>
    <col min="3063" max="3063" width="30.5" customWidth="1"/>
    <col min="3064" max="3064" width="11.5" customWidth="1"/>
    <col min="3065" max="3065" width="8" customWidth="1"/>
    <col min="3066" max="3066" width="10.33203125" customWidth="1"/>
    <col min="3067" max="3067" width="8.33203125" customWidth="1"/>
    <col min="3068" max="3068" width="10" customWidth="1"/>
    <col min="3069" max="3073" width="8" customWidth="1"/>
    <col min="3074" max="3074" width="8.33203125" customWidth="1"/>
    <col min="3075" max="3075" width="9" customWidth="1"/>
    <col min="3076" max="3076" width="28.1640625" customWidth="1"/>
    <col min="3077" max="3077" width="10.1640625" customWidth="1"/>
    <col min="3079" max="3079" width="11.5" customWidth="1"/>
    <col min="3080" max="3080" width="8" customWidth="1"/>
    <col min="3081" max="3081" width="10" customWidth="1"/>
    <col min="3082" max="3082" width="9.33203125" customWidth="1"/>
    <col min="3083" max="3083" width="10.1640625" customWidth="1"/>
    <col min="3084" max="3084" width="8" customWidth="1"/>
    <col min="3319" max="3319" width="30.5" customWidth="1"/>
    <col min="3320" max="3320" width="11.5" customWidth="1"/>
    <col min="3321" max="3321" width="8" customWidth="1"/>
    <col min="3322" max="3322" width="10.33203125" customWidth="1"/>
    <col min="3323" max="3323" width="8.33203125" customWidth="1"/>
    <col min="3324" max="3324" width="10" customWidth="1"/>
    <col min="3325" max="3329" width="8" customWidth="1"/>
    <col min="3330" max="3330" width="8.33203125" customWidth="1"/>
    <col min="3331" max="3331" width="9" customWidth="1"/>
    <col min="3332" max="3332" width="28.1640625" customWidth="1"/>
    <col min="3333" max="3333" width="10.1640625" customWidth="1"/>
    <col min="3335" max="3335" width="11.5" customWidth="1"/>
    <col min="3336" max="3336" width="8" customWidth="1"/>
    <col min="3337" max="3337" width="10" customWidth="1"/>
    <col min="3338" max="3338" width="9.33203125" customWidth="1"/>
    <col min="3339" max="3339" width="10.1640625" customWidth="1"/>
    <col min="3340" max="3340" width="8" customWidth="1"/>
    <col min="3575" max="3575" width="30.5" customWidth="1"/>
    <col min="3576" max="3576" width="11.5" customWidth="1"/>
    <col min="3577" max="3577" width="8" customWidth="1"/>
    <col min="3578" max="3578" width="10.33203125" customWidth="1"/>
    <col min="3579" max="3579" width="8.33203125" customWidth="1"/>
    <col min="3580" max="3580" width="10" customWidth="1"/>
    <col min="3581" max="3585" width="8" customWidth="1"/>
    <col min="3586" max="3586" width="8.33203125" customWidth="1"/>
    <col min="3587" max="3587" width="9" customWidth="1"/>
    <col min="3588" max="3588" width="28.1640625" customWidth="1"/>
    <col min="3589" max="3589" width="10.1640625" customWidth="1"/>
    <col min="3591" max="3591" width="11.5" customWidth="1"/>
    <col min="3592" max="3592" width="8" customWidth="1"/>
    <col min="3593" max="3593" width="10" customWidth="1"/>
    <col min="3594" max="3594" width="9.33203125" customWidth="1"/>
    <col min="3595" max="3595" width="10.1640625" customWidth="1"/>
    <col min="3596" max="3596" width="8" customWidth="1"/>
    <col min="3831" max="3831" width="30.5" customWidth="1"/>
    <col min="3832" max="3832" width="11.5" customWidth="1"/>
    <col min="3833" max="3833" width="8" customWidth="1"/>
    <col min="3834" max="3834" width="10.33203125" customWidth="1"/>
    <col min="3835" max="3835" width="8.33203125" customWidth="1"/>
    <col min="3836" max="3836" width="10" customWidth="1"/>
    <col min="3837" max="3841" width="8" customWidth="1"/>
    <col min="3842" max="3842" width="8.33203125" customWidth="1"/>
    <col min="3843" max="3843" width="9" customWidth="1"/>
    <col min="3844" max="3844" width="28.1640625" customWidth="1"/>
    <col min="3845" max="3845" width="10.1640625" customWidth="1"/>
    <col min="3847" max="3847" width="11.5" customWidth="1"/>
    <col min="3848" max="3848" width="8" customWidth="1"/>
    <col min="3849" max="3849" width="10" customWidth="1"/>
    <col min="3850" max="3850" width="9.33203125" customWidth="1"/>
    <col min="3851" max="3851" width="10.1640625" customWidth="1"/>
    <col min="3852" max="3852" width="8" customWidth="1"/>
    <col min="4087" max="4087" width="30.5" customWidth="1"/>
    <col min="4088" max="4088" width="11.5" customWidth="1"/>
    <col min="4089" max="4089" width="8" customWidth="1"/>
    <col min="4090" max="4090" width="10.33203125" customWidth="1"/>
    <col min="4091" max="4091" width="8.33203125" customWidth="1"/>
    <col min="4092" max="4092" width="10" customWidth="1"/>
    <col min="4093" max="4097" width="8" customWidth="1"/>
    <col min="4098" max="4098" width="8.33203125" customWidth="1"/>
    <col min="4099" max="4099" width="9" customWidth="1"/>
    <col min="4100" max="4100" width="28.1640625" customWidth="1"/>
    <col min="4101" max="4101" width="10.1640625" customWidth="1"/>
    <col min="4103" max="4103" width="11.5" customWidth="1"/>
    <col min="4104" max="4104" width="8" customWidth="1"/>
    <col min="4105" max="4105" width="10" customWidth="1"/>
    <col min="4106" max="4106" width="9.33203125" customWidth="1"/>
    <col min="4107" max="4107" width="10.1640625" customWidth="1"/>
    <col min="4108" max="4108" width="8" customWidth="1"/>
    <col min="4343" max="4343" width="30.5" customWidth="1"/>
    <col min="4344" max="4344" width="11.5" customWidth="1"/>
    <col min="4345" max="4345" width="8" customWidth="1"/>
    <col min="4346" max="4346" width="10.33203125" customWidth="1"/>
    <col min="4347" max="4347" width="8.33203125" customWidth="1"/>
    <col min="4348" max="4348" width="10" customWidth="1"/>
    <col min="4349" max="4353" width="8" customWidth="1"/>
    <col min="4354" max="4354" width="8.33203125" customWidth="1"/>
    <col min="4355" max="4355" width="9" customWidth="1"/>
    <col min="4356" max="4356" width="28.1640625" customWidth="1"/>
    <col min="4357" max="4357" width="10.1640625" customWidth="1"/>
    <col min="4359" max="4359" width="11.5" customWidth="1"/>
    <col min="4360" max="4360" width="8" customWidth="1"/>
    <col min="4361" max="4361" width="10" customWidth="1"/>
    <col min="4362" max="4362" width="9.33203125" customWidth="1"/>
    <col min="4363" max="4363" width="10.1640625" customWidth="1"/>
    <col min="4364" max="4364" width="8" customWidth="1"/>
    <col min="4599" max="4599" width="30.5" customWidth="1"/>
    <col min="4600" max="4600" width="11.5" customWidth="1"/>
    <col min="4601" max="4601" width="8" customWidth="1"/>
    <col min="4602" max="4602" width="10.33203125" customWidth="1"/>
    <col min="4603" max="4603" width="8.33203125" customWidth="1"/>
    <col min="4604" max="4604" width="10" customWidth="1"/>
    <col min="4605" max="4609" width="8" customWidth="1"/>
    <col min="4610" max="4610" width="8.33203125" customWidth="1"/>
    <col min="4611" max="4611" width="9" customWidth="1"/>
    <col min="4612" max="4612" width="28.1640625" customWidth="1"/>
    <col min="4613" max="4613" width="10.1640625" customWidth="1"/>
    <col min="4615" max="4615" width="11.5" customWidth="1"/>
    <col min="4616" max="4616" width="8" customWidth="1"/>
    <col min="4617" max="4617" width="10" customWidth="1"/>
    <col min="4618" max="4618" width="9.33203125" customWidth="1"/>
    <col min="4619" max="4619" width="10.1640625" customWidth="1"/>
    <col min="4620" max="4620" width="8" customWidth="1"/>
    <col min="4855" max="4855" width="30.5" customWidth="1"/>
    <col min="4856" max="4856" width="11.5" customWidth="1"/>
    <col min="4857" max="4857" width="8" customWidth="1"/>
    <col min="4858" max="4858" width="10.33203125" customWidth="1"/>
    <col min="4859" max="4859" width="8.33203125" customWidth="1"/>
    <col min="4860" max="4860" width="10" customWidth="1"/>
    <col min="4861" max="4865" width="8" customWidth="1"/>
    <col min="4866" max="4866" width="8.33203125" customWidth="1"/>
    <col min="4867" max="4867" width="9" customWidth="1"/>
    <col min="4868" max="4868" width="28.1640625" customWidth="1"/>
    <col min="4869" max="4869" width="10.1640625" customWidth="1"/>
    <col min="4871" max="4871" width="11.5" customWidth="1"/>
    <col min="4872" max="4872" width="8" customWidth="1"/>
    <col min="4873" max="4873" width="10" customWidth="1"/>
    <col min="4874" max="4874" width="9.33203125" customWidth="1"/>
    <col min="4875" max="4875" width="10.1640625" customWidth="1"/>
    <col min="4876" max="4876" width="8" customWidth="1"/>
    <col min="5111" max="5111" width="30.5" customWidth="1"/>
    <col min="5112" max="5112" width="11.5" customWidth="1"/>
    <col min="5113" max="5113" width="8" customWidth="1"/>
    <col min="5114" max="5114" width="10.33203125" customWidth="1"/>
    <col min="5115" max="5115" width="8.33203125" customWidth="1"/>
    <col min="5116" max="5116" width="10" customWidth="1"/>
    <col min="5117" max="5121" width="8" customWidth="1"/>
    <col min="5122" max="5122" width="8.33203125" customWidth="1"/>
    <col min="5123" max="5123" width="9" customWidth="1"/>
    <col min="5124" max="5124" width="28.1640625" customWidth="1"/>
    <col min="5125" max="5125" width="10.1640625" customWidth="1"/>
    <col min="5127" max="5127" width="11.5" customWidth="1"/>
    <col min="5128" max="5128" width="8" customWidth="1"/>
    <col min="5129" max="5129" width="10" customWidth="1"/>
    <col min="5130" max="5130" width="9.33203125" customWidth="1"/>
    <col min="5131" max="5131" width="10.1640625" customWidth="1"/>
    <col min="5132" max="5132" width="8" customWidth="1"/>
    <col min="5367" max="5367" width="30.5" customWidth="1"/>
    <col min="5368" max="5368" width="11.5" customWidth="1"/>
    <col min="5369" max="5369" width="8" customWidth="1"/>
    <col min="5370" max="5370" width="10.33203125" customWidth="1"/>
    <col min="5371" max="5371" width="8.33203125" customWidth="1"/>
    <col min="5372" max="5372" width="10" customWidth="1"/>
    <col min="5373" max="5377" width="8" customWidth="1"/>
    <col min="5378" max="5378" width="8.33203125" customWidth="1"/>
    <col min="5379" max="5379" width="9" customWidth="1"/>
    <col min="5380" max="5380" width="28.1640625" customWidth="1"/>
    <col min="5381" max="5381" width="10.1640625" customWidth="1"/>
    <col min="5383" max="5383" width="11.5" customWidth="1"/>
    <col min="5384" max="5384" width="8" customWidth="1"/>
    <col min="5385" max="5385" width="10" customWidth="1"/>
    <col min="5386" max="5386" width="9.33203125" customWidth="1"/>
    <col min="5387" max="5387" width="10.1640625" customWidth="1"/>
    <col min="5388" max="5388" width="8" customWidth="1"/>
    <col min="5623" max="5623" width="30.5" customWidth="1"/>
    <col min="5624" max="5624" width="11.5" customWidth="1"/>
    <col min="5625" max="5625" width="8" customWidth="1"/>
    <col min="5626" max="5626" width="10.33203125" customWidth="1"/>
    <col min="5627" max="5627" width="8.33203125" customWidth="1"/>
    <col min="5628" max="5628" width="10" customWidth="1"/>
    <col min="5629" max="5633" width="8" customWidth="1"/>
    <col min="5634" max="5634" width="8.33203125" customWidth="1"/>
    <col min="5635" max="5635" width="9" customWidth="1"/>
    <col min="5636" max="5636" width="28.1640625" customWidth="1"/>
    <col min="5637" max="5637" width="10.1640625" customWidth="1"/>
    <col min="5639" max="5639" width="11.5" customWidth="1"/>
    <col min="5640" max="5640" width="8" customWidth="1"/>
    <col min="5641" max="5641" width="10" customWidth="1"/>
    <col min="5642" max="5642" width="9.33203125" customWidth="1"/>
    <col min="5643" max="5643" width="10.1640625" customWidth="1"/>
    <col min="5644" max="5644" width="8" customWidth="1"/>
    <col min="5879" max="5879" width="30.5" customWidth="1"/>
    <col min="5880" max="5880" width="11.5" customWidth="1"/>
    <col min="5881" max="5881" width="8" customWidth="1"/>
    <col min="5882" max="5882" width="10.33203125" customWidth="1"/>
    <col min="5883" max="5883" width="8.33203125" customWidth="1"/>
    <col min="5884" max="5884" width="10" customWidth="1"/>
    <col min="5885" max="5889" width="8" customWidth="1"/>
    <col min="5890" max="5890" width="8.33203125" customWidth="1"/>
    <col min="5891" max="5891" width="9" customWidth="1"/>
    <col min="5892" max="5892" width="28.1640625" customWidth="1"/>
    <col min="5893" max="5893" width="10.1640625" customWidth="1"/>
    <col min="5895" max="5895" width="11.5" customWidth="1"/>
    <col min="5896" max="5896" width="8" customWidth="1"/>
    <col min="5897" max="5897" width="10" customWidth="1"/>
    <col min="5898" max="5898" width="9.33203125" customWidth="1"/>
    <col min="5899" max="5899" width="10.1640625" customWidth="1"/>
    <col min="5900" max="5900" width="8" customWidth="1"/>
    <col min="6135" max="6135" width="30.5" customWidth="1"/>
    <col min="6136" max="6136" width="11.5" customWidth="1"/>
    <col min="6137" max="6137" width="8" customWidth="1"/>
    <col min="6138" max="6138" width="10.33203125" customWidth="1"/>
    <col min="6139" max="6139" width="8.33203125" customWidth="1"/>
    <col min="6140" max="6140" width="10" customWidth="1"/>
    <col min="6141" max="6145" width="8" customWidth="1"/>
    <col min="6146" max="6146" width="8.33203125" customWidth="1"/>
    <col min="6147" max="6147" width="9" customWidth="1"/>
    <col min="6148" max="6148" width="28.1640625" customWidth="1"/>
    <col min="6149" max="6149" width="10.1640625" customWidth="1"/>
    <col min="6151" max="6151" width="11.5" customWidth="1"/>
    <col min="6152" max="6152" width="8" customWidth="1"/>
    <col min="6153" max="6153" width="10" customWidth="1"/>
    <col min="6154" max="6154" width="9.33203125" customWidth="1"/>
    <col min="6155" max="6155" width="10.1640625" customWidth="1"/>
    <col min="6156" max="6156" width="8" customWidth="1"/>
    <col min="6391" max="6391" width="30.5" customWidth="1"/>
    <col min="6392" max="6392" width="11.5" customWidth="1"/>
    <col min="6393" max="6393" width="8" customWidth="1"/>
    <col min="6394" max="6394" width="10.33203125" customWidth="1"/>
    <col min="6395" max="6395" width="8.33203125" customWidth="1"/>
    <col min="6396" max="6396" width="10" customWidth="1"/>
    <col min="6397" max="6401" width="8" customWidth="1"/>
    <col min="6402" max="6402" width="8.33203125" customWidth="1"/>
    <col min="6403" max="6403" width="9" customWidth="1"/>
    <col min="6404" max="6404" width="28.1640625" customWidth="1"/>
    <col min="6405" max="6405" width="10.1640625" customWidth="1"/>
    <col min="6407" max="6407" width="11.5" customWidth="1"/>
    <col min="6408" max="6408" width="8" customWidth="1"/>
    <col min="6409" max="6409" width="10" customWidth="1"/>
    <col min="6410" max="6410" width="9.33203125" customWidth="1"/>
    <col min="6411" max="6411" width="10.1640625" customWidth="1"/>
    <col min="6412" max="6412" width="8" customWidth="1"/>
    <col min="6647" max="6647" width="30.5" customWidth="1"/>
    <col min="6648" max="6648" width="11.5" customWidth="1"/>
    <col min="6649" max="6649" width="8" customWidth="1"/>
    <col min="6650" max="6650" width="10.33203125" customWidth="1"/>
    <col min="6651" max="6651" width="8.33203125" customWidth="1"/>
    <col min="6652" max="6652" width="10" customWidth="1"/>
    <col min="6653" max="6657" width="8" customWidth="1"/>
    <col min="6658" max="6658" width="8.33203125" customWidth="1"/>
    <col min="6659" max="6659" width="9" customWidth="1"/>
    <col min="6660" max="6660" width="28.1640625" customWidth="1"/>
    <col min="6661" max="6661" width="10.1640625" customWidth="1"/>
    <col min="6663" max="6663" width="11.5" customWidth="1"/>
    <col min="6664" max="6664" width="8" customWidth="1"/>
    <col min="6665" max="6665" width="10" customWidth="1"/>
    <col min="6666" max="6666" width="9.33203125" customWidth="1"/>
    <col min="6667" max="6667" width="10.1640625" customWidth="1"/>
    <col min="6668" max="6668" width="8" customWidth="1"/>
    <col min="6903" max="6903" width="30.5" customWidth="1"/>
    <col min="6904" max="6904" width="11.5" customWidth="1"/>
    <col min="6905" max="6905" width="8" customWidth="1"/>
    <col min="6906" max="6906" width="10.33203125" customWidth="1"/>
    <col min="6907" max="6907" width="8.33203125" customWidth="1"/>
    <col min="6908" max="6908" width="10" customWidth="1"/>
    <col min="6909" max="6913" width="8" customWidth="1"/>
    <col min="6914" max="6914" width="8.33203125" customWidth="1"/>
    <col min="6915" max="6915" width="9" customWidth="1"/>
    <col min="6916" max="6916" width="28.1640625" customWidth="1"/>
    <col min="6917" max="6917" width="10.1640625" customWidth="1"/>
    <col min="6919" max="6919" width="11.5" customWidth="1"/>
    <col min="6920" max="6920" width="8" customWidth="1"/>
    <col min="6921" max="6921" width="10" customWidth="1"/>
    <col min="6922" max="6922" width="9.33203125" customWidth="1"/>
    <col min="6923" max="6923" width="10.1640625" customWidth="1"/>
    <col min="6924" max="6924" width="8" customWidth="1"/>
    <col min="7159" max="7159" width="30.5" customWidth="1"/>
    <col min="7160" max="7160" width="11.5" customWidth="1"/>
    <col min="7161" max="7161" width="8" customWidth="1"/>
    <col min="7162" max="7162" width="10.33203125" customWidth="1"/>
    <col min="7163" max="7163" width="8.33203125" customWidth="1"/>
    <col min="7164" max="7164" width="10" customWidth="1"/>
    <col min="7165" max="7169" width="8" customWidth="1"/>
    <col min="7170" max="7170" width="8.33203125" customWidth="1"/>
    <col min="7171" max="7171" width="9" customWidth="1"/>
    <col min="7172" max="7172" width="28.1640625" customWidth="1"/>
    <col min="7173" max="7173" width="10.1640625" customWidth="1"/>
    <col min="7175" max="7175" width="11.5" customWidth="1"/>
    <col min="7176" max="7176" width="8" customWidth="1"/>
    <col min="7177" max="7177" width="10" customWidth="1"/>
    <col min="7178" max="7178" width="9.33203125" customWidth="1"/>
    <col min="7179" max="7179" width="10.1640625" customWidth="1"/>
    <col min="7180" max="7180" width="8" customWidth="1"/>
    <col min="7415" max="7415" width="30.5" customWidth="1"/>
    <col min="7416" max="7416" width="11.5" customWidth="1"/>
    <col min="7417" max="7417" width="8" customWidth="1"/>
    <col min="7418" max="7418" width="10.33203125" customWidth="1"/>
    <col min="7419" max="7419" width="8.33203125" customWidth="1"/>
    <col min="7420" max="7420" width="10" customWidth="1"/>
    <col min="7421" max="7425" width="8" customWidth="1"/>
    <col min="7426" max="7426" width="8.33203125" customWidth="1"/>
    <col min="7427" max="7427" width="9" customWidth="1"/>
    <col min="7428" max="7428" width="28.1640625" customWidth="1"/>
    <col min="7429" max="7429" width="10.1640625" customWidth="1"/>
    <col min="7431" max="7431" width="11.5" customWidth="1"/>
    <col min="7432" max="7432" width="8" customWidth="1"/>
    <col min="7433" max="7433" width="10" customWidth="1"/>
    <col min="7434" max="7434" width="9.33203125" customWidth="1"/>
    <col min="7435" max="7435" width="10.1640625" customWidth="1"/>
    <col min="7436" max="7436" width="8" customWidth="1"/>
    <col min="7671" max="7671" width="30.5" customWidth="1"/>
    <col min="7672" max="7672" width="11.5" customWidth="1"/>
    <col min="7673" max="7673" width="8" customWidth="1"/>
    <col min="7674" max="7674" width="10.33203125" customWidth="1"/>
    <col min="7675" max="7675" width="8.33203125" customWidth="1"/>
    <col min="7676" max="7676" width="10" customWidth="1"/>
    <col min="7677" max="7681" width="8" customWidth="1"/>
    <col min="7682" max="7682" width="8.33203125" customWidth="1"/>
    <col min="7683" max="7683" width="9" customWidth="1"/>
    <col min="7684" max="7684" width="28.1640625" customWidth="1"/>
    <col min="7685" max="7685" width="10.1640625" customWidth="1"/>
    <col min="7687" max="7687" width="11.5" customWidth="1"/>
    <col min="7688" max="7688" width="8" customWidth="1"/>
    <col min="7689" max="7689" width="10" customWidth="1"/>
    <col min="7690" max="7690" width="9.33203125" customWidth="1"/>
    <col min="7691" max="7691" width="10.1640625" customWidth="1"/>
    <col min="7692" max="7692" width="8" customWidth="1"/>
    <col min="7927" max="7927" width="30.5" customWidth="1"/>
    <col min="7928" max="7928" width="11.5" customWidth="1"/>
    <col min="7929" max="7929" width="8" customWidth="1"/>
    <col min="7930" max="7930" width="10.33203125" customWidth="1"/>
    <col min="7931" max="7931" width="8.33203125" customWidth="1"/>
    <col min="7932" max="7932" width="10" customWidth="1"/>
    <col min="7933" max="7937" width="8" customWidth="1"/>
    <col min="7938" max="7938" width="8.33203125" customWidth="1"/>
    <col min="7939" max="7939" width="9" customWidth="1"/>
    <col min="7940" max="7940" width="28.1640625" customWidth="1"/>
    <col min="7941" max="7941" width="10.1640625" customWidth="1"/>
    <col min="7943" max="7943" width="11.5" customWidth="1"/>
    <col min="7944" max="7944" width="8" customWidth="1"/>
    <col min="7945" max="7945" width="10" customWidth="1"/>
    <col min="7946" max="7946" width="9.33203125" customWidth="1"/>
    <col min="7947" max="7947" width="10.1640625" customWidth="1"/>
    <col min="7948" max="7948" width="8" customWidth="1"/>
    <col min="8183" max="8183" width="30.5" customWidth="1"/>
    <col min="8184" max="8184" width="11.5" customWidth="1"/>
    <col min="8185" max="8185" width="8" customWidth="1"/>
    <col min="8186" max="8186" width="10.33203125" customWidth="1"/>
    <col min="8187" max="8187" width="8.33203125" customWidth="1"/>
    <col min="8188" max="8188" width="10" customWidth="1"/>
    <col min="8189" max="8193" width="8" customWidth="1"/>
    <col min="8194" max="8194" width="8.33203125" customWidth="1"/>
    <col min="8195" max="8195" width="9" customWidth="1"/>
    <col min="8196" max="8196" width="28.1640625" customWidth="1"/>
    <col min="8197" max="8197" width="10.1640625" customWidth="1"/>
    <col min="8199" max="8199" width="11.5" customWidth="1"/>
    <col min="8200" max="8200" width="8" customWidth="1"/>
    <col min="8201" max="8201" width="10" customWidth="1"/>
    <col min="8202" max="8202" width="9.33203125" customWidth="1"/>
    <col min="8203" max="8203" width="10.1640625" customWidth="1"/>
    <col min="8204" max="8204" width="8" customWidth="1"/>
    <col min="8439" max="8439" width="30.5" customWidth="1"/>
    <col min="8440" max="8440" width="11.5" customWidth="1"/>
    <col min="8441" max="8441" width="8" customWidth="1"/>
    <col min="8442" max="8442" width="10.33203125" customWidth="1"/>
    <col min="8443" max="8443" width="8.33203125" customWidth="1"/>
    <col min="8444" max="8444" width="10" customWidth="1"/>
    <col min="8445" max="8449" width="8" customWidth="1"/>
    <col min="8450" max="8450" width="8.33203125" customWidth="1"/>
    <col min="8451" max="8451" width="9" customWidth="1"/>
    <col min="8452" max="8452" width="28.1640625" customWidth="1"/>
    <col min="8453" max="8453" width="10.1640625" customWidth="1"/>
    <col min="8455" max="8455" width="11.5" customWidth="1"/>
    <col min="8456" max="8456" width="8" customWidth="1"/>
    <col min="8457" max="8457" width="10" customWidth="1"/>
    <col min="8458" max="8458" width="9.33203125" customWidth="1"/>
    <col min="8459" max="8459" width="10.1640625" customWidth="1"/>
    <col min="8460" max="8460" width="8" customWidth="1"/>
    <col min="8695" max="8695" width="30.5" customWidth="1"/>
    <col min="8696" max="8696" width="11.5" customWidth="1"/>
    <col min="8697" max="8697" width="8" customWidth="1"/>
    <col min="8698" max="8698" width="10.33203125" customWidth="1"/>
    <col min="8699" max="8699" width="8.33203125" customWidth="1"/>
    <col min="8700" max="8700" width="10" customWidth="1"/>
    <col min="8701" max="8705" width="8" customWidth="1"/>
    <col min="8706" max="8706" width="8.33203125" customWidth="1"/>
    <col min="8707" max="8707" width="9" customWidth="1"/>
    <col min="8708" max="8708" width="28.1640625" customWidth="1"/>
    <col min="8709" max="8709" width="10.1640625" customWidth="1"/>
    <col min="8711" max="8711" width="11.5" customWidth="1"/>
    <col min="8712" max="8712" width="8" customWidth="1"/>
    <col min="8713" max="8713" width="10" customWidth="1"/>
    <col min="8714" max="8714" width="9.33203125" customWidth="1"/>
    <col min="8715" max="8715" width="10.1640625" customWidth="1"/>
    <col min="8716" max="8716" width="8" customWidth="1"/>
    <col min="8951" max="8951" width="30.5" customWidth="1"/>
    <col min="8952" max="8952" width="11.5" customWidth="1"/>
    <col min="8953" max="8953" width="8" customWidth="1"/>
    <col min="8954" max="8954" width="10.33203125" customWidth="1"/>
    <col min="8955" max="8955" width="8.33203125" customWidth="1"/>
    <col min="8956" max="8956" width="10" customWidth="1"/>
    <col min="8957" max="8961" width="8" customWidth="1"/>
    <col min="8962" max="8962" width="8.33203125" customWidth="1"/>
    <col min="8963" max="8963" width="9" customWidth="1"/>
    <col min="8964" max="8964" width="28.1640625" customWidth="1"/>
    <col min="8965" max="8965" width="10.1640625" customWidth="1"/>
    <col min="8967" max="8967" width="11.5" customWidth="1"/>
    <col min="8968" max="8968" width="8" customWidth="1"/>
    <col min="8969" max="8969" width="10" customWidth="1"/>
    <col min="8970" max="8970" width="9.33203125" customWidth="1"/>
    <col min="8971" max="8971" width="10.1640625" customWidth="1"/>
    <col min="8972" max="8972" width="8" customWidth="1"/>
    <col min="9207" max="9207" width="30.5" customWidth="1"/>
    <col min="9208" max="9208" width="11.5" customWidth="1"/>
    <col min="9209" max="9209" width="8" customWidth="1"/>
    <col min="9210" max="9210" width="10.33203125" customWidth="1"/>
    <col min="9211" max="9211" width="8.33203125" customWidth="1"/>
    <col min="9212" max="9212" width="10" customWidth="1"/>
    <col min="9213" max="9217" width="8" customWidth="1"/>
    <col min="9218" max="9218" width="8.33203125" customWidth="1"/>
    <col min="9219" max="9219" width="9" customWidth="1"/>
    <col min="9220" max="9220" width="28.1640625" customWidth="1"/>
    <col min="9221" max="9221" width="10.1640625" customWidth="1"/>
    <col min="9223" max="9223" width="11.5" customWidth="1"/>
    <col min="9224" max="9224" width="8" customWidth="1"/>
    <col min="9225" max="9225" width="10" customWidth="1"/>
    <col min="9226" max="9226" width="9.33203125" customWidth="1"/>
    <col min="9227" max="9227" width="10.1640625" customWidth="1"/>
    <col min="9228" max="9228" width="8" customWidth="1"/>
    <col min="9463" max="9463" width="30.5" customWidth="1"/>
    <col min="9464" max="9464" width="11.5" customWidth="1"/>
    <col min="9465" max="9465" width="8" customWidth="1"/>
    <col min="9466" max="9466" width="10.33203125" customWidth="1"/>
    <col min="9467" max="9467" width="8.33203125" customWidth="1"/>
    <col min="9468" max="9468" width="10" customWidth="1"/>
    <col min="9469" max="9473" width="8" customWidth="1"/>
    <col min="9474" max="9474" width="8.33203125" customWidth="1"/>
    <col min="9475" max="9475" width="9" customWidth="1"/>
    <col min="9476" max="9476" width="28.1640625" customWidth="1"/>
    <col min="9477" max="9477" width="10.1640625" customWidth="1"/>
    <col min="9479" max="9479" width="11.5" customWidth="1"/>
    <col min="9480" max="9480" width="8" customWidth="1"/>
    <col min="9481" max="9481" width="10" customWidth="1"/>
    <col min="9482" max="9482" width="9.33203125" customWidth="1"/>
    <col min="9483" max="9483" width="10.1640625" customWidth="1"/>
    <col min="9484" max="9484" width="8" customWidth="1"/>
    <col min="9719" max="9719" width="30.5" customWidth="1"/>
    <col min="9720" max="9720" width="11.5" customWidth="1"/>
    <col min="9721" max="9721" width="8" customWidth="1"/>
    <col min="9722" max="9722" width="10.33203125" customWidth="1"/>
    <col min="9723" max="9723" width="8.33203125" customWidth="1"/>
    <col min="9724" max="9724" width="10" customWidth="1"/>
    <col min="9725" max="9729" width="8" customWidth="1"/>
    <col min="9730" max="9730" width="8.33203125" customWidth="1"/>
    <col min="9731" max="9731" width="9" customWidth="1"/>
    <col min="9732" max="9732" width="28.1640625" customWidth="1"/>
    <col min="9733" max="9733" width="10.1640625" customWidth="1"/>
    <col min="9735" max="9735" width="11.5" customWidth="1"/>
    <col min="9736" max="9736" width="8" customWidth="1"/>
    <col min="9737" max="9737" width="10" customWidth="1"/>
    <col min="9738" max="9738" width="9.33203125" customWidth="1"/>
    <col min="9739" max="9739" width="10.1640625" customWidth="1"/>
    <col min="9740" max="9740" width="8" customWidth="1"/>
    <col min="9975" max="9975" width="30.5" customWidth="1"/>
    <col min="9976" max="9976" width="11.5" customWidth="1"/>
    <col min="9977" max="9977" width="8" customWidth="1"/>
    <col min="9978" max="9978" width="10.33203125" customWidth="1"/>
    <col min="9979" max="9979" width="8.33203125" customWidth="1"/>
    <col min="9980" max="9980" width="10" customWidth="1"/>
    <col min="9981" max="9985" width="8" customWidth="1"/>
    <col min="9986" max="9986" width="8.33203125" customWidth="1"/>
    <col min="9987" max="9987" width="9" customWidth="1"/>
    <col min="9988" max="9988" width="28.1640625" customWidth="1"/>
    <col min="9989" max="9989" width="10.1640625" customWidth="1"/>
    <col min="9991" max="9991" width="11.5" customWidth="1"/>
    <col min="9992" max="9992" width="8" customWidth="1"/>
    <col min="9993" max="9993" width="10" customWidth="1"/>
    <col min="9994" max="9994" width="9.33203125" customWidth="1"/>
    <col min="9995" max="9995" width="10.1640625" customWidth="1"/>
    <col min="9996" max="9996" width="8" customWidth="1"/>
    <col min="10231" max="10231" width="30.5" customWidth="1"/>
    <col min="10232" max="10232" width="11.5" customWidth="1"/>
    <col min="10233" max="10233" width="8" customWidth="1"/>
    <col min="10234" max="10234" width="10.33203125" customWidth="1"/>
    <col min="10235" max="10235" width="8.33203125" customWidth="1"/>
    <col min="10236" max="10236" width="10" customWidth="1"/>
    <col min="10237" max="10241" width="8" customWidth="1"/>
    <col min="10242" max="10242" width="8.33203125" customWidth="1"/>
    <col min="10243" max="10243" width="9" customWidth="1"/>
    <col min="10244" max="10244" width="28.1640625" customWidth="1"/>
    <col min="10245" max="10245" width="10.1640625" customWidth="1"/>
    <col min="10247" max="10247" width="11.5" customWidth="1"/>
    <col min="10248" max="10248" width="8" customWidth="1"/>
    <col min="10249" max="10249" width="10" customWidth="1"/>
    <col min="10250" max="10250" width="9.33203125" customWidth="1"/>
    <col min="10251" max="10251" width="10.1640625" customWidth="1"/>
    <col min="10252" max="10252" width="8" customWidth="1"/>
    <col min="10487" max="10487" width="30.5" customWidth="1"/>
    <col min="10488" max="10488" width="11.5" customWidth="1"/>
    <col min="10489" max="10489" width="8" customWidth="1"/>
    <col min="10490" max="10490" width="10.33203125" customWidth="1"/>
    <col min="10491" max="10491" width="8.33203125" customWidth="1"/>
    <col min="10492" max="10492" width="10" customWidth="1"/>
    <col min="10493" max="10497" width="8" customWidth="1"/>
    <col min="10498" max="10498" width="8.33203125" customWidth="1"/>
    <col min="10499" max="10499" width="9" customWidth="1"/>
    <col min="10500" max="10500" width="28.1640625" customWidth="1"/>
    <col min="10501" max="10501" width="10.1640625" customWidth="1"/>
    <col min="10503" max="10503" width="11.5" customWidth="1"/>
    <col min="10504" max="10504" width="8" customWidth="1"/>
    <col min="10505" max="10505" width="10" customWidth="1"/>
    <col min="10506" max="10506" width="9.33203125" customWidth="1"/>
    <col min="10507" max="10507" width="10.1640625" customWidth="1"/>
    <col min="10508" max="10508" width="8" customWidth="1"/>
    <col min="10743" max="10743" width="30.5" customWidth="1"/>
    <col min="10744" max="10744" width="11.5" customWidth="1"/>
    <col min="10745" max="10745" width="8" customWidth="1"/>
    <col min="10746" max="10746" width="10.33203125" customWidth="1"/>
    <col min="10747" max="10747" width="8.33203125" customWidth="1"/>
    <col min="10748" max="10748" width="10" customWidth="1"/>
    <col min="10749" max="10753" width="8" customWidth="1"/>
    <col min="10754" max="10754" width="8.33203125" customWidth="1"/>
    <col min="10755" max="10755" width="9" customWidth="1"/>
    <col min="10756" max="10756" width="28.1640625" customWidth="1"/>
    <col min="10757" max="10757" width="10.1640625" customWidth="1"/>
    <col min="10759" max="10759" width="11.5" customWidth="1"/>
    <col min="10760" max="10760" width="8" customWidth="1"/>
    <col min="10761" max="10761" width="10" customWidth="1"/>
    <col min="10762" max="10762" width="9.33203125" customWidth="1"/>
    <col min="10763" max="10763" width="10.1640625" customWidth="1"/>
    <col min="10764" max="10764" width="8" customWidth="1"/>
    <col min="10999" max="10999" width="30.5" customWidth="1"/>
    <col min="11000" max="11000" width="11.5" customWidth="1"/>
    <col min="11001" max="11001" width="8" customWidth="1"/>
    <col min="11002" max="11002" width="10.33203125" customWidth="1"/>
    <col min="11003" max="11003" width="8.33203125" customWidth="1"/>
    <col min="11004" max="11004" width="10" customWidth="1"/>
    <col min="11005" max="11009" width="8" customWidth="1"/>
    <col min="11010" max="11010" width="8.33203125" customWidth="1"/>
    <col min="11011" max="11011" width="9" customWidth="1"/>
    <col min="11012" max="11012" width="28.1640625" customWidth="1"/>
    <col min="11013" max="11013" width="10.1640625" customWidth="1"/>
    <col min="11015" max="11015" width="11.5" customWidth="1"/>
    <col min="11016" max="11016" width="8" customWidth="1"/>
    <col min="11017" max="11017" width="10" customWidth="1"/>
    <col min="11018" max="11018" width="9.33203125" customWidth="1"/>
    <col min="11019" max="11019" width="10.1640625" customWidth="1"/>
    <col min="11020" max="11020" width="8" customWidth="1"/>
    <col min="11255" max="11255" width="30.5" customWidth="1"/>
    <col min="11256" max="11256" width="11.5" customWidth="1"/>
    <col min="11257" max="11257" width="8" customWidth="1"/>
    <col min="11258" max="11258" width="10.33203125" customWidth="1"/>
    <col min="11259" max="11259" width="8.33203125" customWidth="1"/>
    <col min="11260" max="11260" width="10" customWidth="1"/>
    <col min="11261" max="11265" width="8" customWidth="1"/>
    <col min="11266" max="11266" width="8.33203125" customWidth="1"/>
    <col min="11267" max="11267" width="9" customWidth="1"/>
    <col min="11268" max="11268" width="28.1640625" customWidth="1"/>
    <col min="11269" max="11269" width="10.1640625" customWidth="1"/>
    <col min="11271" max="11271" width="11.5" customWidth="1"/>
    <col min="11272" max="11272" width="8" customWidth="1"/>
    <col min="11273" max="11273" width="10" customWidth="1"/>
    <col min="11274" max="11274" width="9.33203125" customWidth="1"/>
    <col min="11275" max="11275" width="10.1640625" customWidth="1"/>
    <col min="11276" max="11276" width="8" customWidth="1"/>
    <col min="11511" max="11511" width="30.5" customWidth="1"/>
    <col min="11512" max="11512" width="11.5" customWidth="1"/>
    <col min="11513" max="11513" width="8" customWidth="1"/>
    <col min="11514" max="11514" width="10.33203125" customWidth="1"/>
    <col min="11515" max="11515" width="8.33203125" customWidth="1"/>
    <col min="11516" max="11516" width="10" customWidth="1"/>
    <col min="11517" max="11521" width="8" customWidth="1"/>
    <col min="11522" max="11522" width="8.33203125" customWidth="1"/>
    <col min="11523" max="11523" width="9" customWidth="1"/>
    <col min="11524" max="11524" width="28.1640625" customWidth="1"/>
    <col min="11525" max="11525" width="10.1640625" customWidth="1"/>
    <col min="11527" max="11527" width="11.5" customWidth="1"/>
    <col min="11528" max="11528" width="8" customWidth="1"/>
    <col min="11529" max="11529" width="10" customWidth="1"/>
    <col min="11530" max="11530" width="9.33203125" customWidth="1"/>
    <col min="11531" max="11531" width="10.1640625" customWidth="1"/>
    <col min="11532" max="11532" width="8" customWidth="1"/>
    <col min="11767" max="11767" width="30.5" customWidth="1"/>
    <col min="11768" max="11768" width="11.5" customWidth="1"/>
    <col min="11769" max="11769" width="8" customWidth="1"/>
    <col min="11770" max="11770" width="10.33203125" customWidth="1"/>
    <col min="11771" max="11771" width="8.33203125" customWidth="1"/>
    <col min="11772" max="11772" width="10" customWidth="1"/>
    <col min="11773" max="11777" width="8" customWidth="1"/>
    <col min="11778" max="11778" width="8.33203125" customWidth="1"/>
    <col min="11779" max="11779" width="9" customWidth="1"/>
    <col min="11780" max="11780" width="28.1640625" customWidth="1"/>
    <col min="11781" max="11781" width="10.1640625" customWidth="1"/>
    <col min="11783" max="11783" width="11.5" customWidth="1"/>
    <col min="11784" max="11784" width="8" customWidth="1"/>
    <col min="11785" max="11785" width="10" customWidth="1"/>
    <col min="11786" max="11786" width="9.33203125" customWidth="1"/>
    <col min="11787" max="11787" width="10.1640625" customWidth="1"/>
    <col min="11788" max="11788" width="8" customWidth="1"/>
    <col min="12023" max="12023" width="30.5" customWidth="1"/>
    <col min="12024" max="12024" width="11.5" customWidth="1"/>
    <col min="12025" max="12025" width="8" customWidth="1"/>
    <col min="12026" max="12026" width="10.33203125" customWidth="1"/>
    <col min="12027" max="12027" width="8.33203125" customWidth="1"/>
    <col min="12028" max="12028" width="10" customWidth="1"/>
    <col min="12029" max="12033" width="8" customWidth="1"/>
    <col min="12034" max="12034" width="8.33203125" customWidth="1"/>
    <col min="12035" max="12035" width="9" customWidth="1"/>
    <col min="12036" max="12036" width="28.1640625" customWidth="1"/>
    <col min="12037" max="12037" width="10.1640625" customWidth="1"/>
    <col min="12039" max="12039" width="11.5" customWidth="1"/>
    <col min="12040" max="12040" width="8" customWidth="1"/>
    <col min="12041" max="12041" width="10" customWidth="1"/>
    <col min="12042" max="12042" width="9.33203125" customWidth="1"/>
    <col min="12043" max="12043" width="10.1640625" customWidth="1"/>
    <col min="12044" max="12044" width="8" customWidth="1"/>
    <col min="12279" max="12279" width="30.5" customWidth="1"/>
    <col min="12280" max="12280" width="11.5" customWidth="1"/>
    <col min="12281" max="12281" width="8" customWidth="1"/>
    <col min="12282" max="12282" width="10.33203125" customWidth="1"/>
    <col min="12283" max="12283" width="8.33203125" customWidth="1"/>
    <col min="12284" max="12284" width="10" customWidth="1"/>
    <col min="12285" max="12289" width="8" customWidth="1"/>
    <col min="12290" max="12290" width="8.33203125" customWidth="1"/>
    <col min="12291" max="12291" width="9" customWidth="1"/>
    <col min="12292" max="12292" width="28.1640625" customWidth="1"/>
    <col min="12293" max="12293" width="10.1640625" customWidth="1"/>
    <col min="12295" max="12295" width="11.5" customWidth="1"/>
    <col min="12296" max="12296" width="8" customWidth="1"/>
    <col min="12297" max="12297" width="10" customWidth="1"/>
    <col min="12298" max="12298" width="9.33203125" customWidth="1"/>
    <col min="12299" max="12299" width="10.1640625" customWidth="1"/>
    <col min="12300" max="12300" width="8" customWidth="1"/>
    <col min="12535" max="12535" width="30.5" customWidth="1"/>
    <col min="12536" max="12536" width="11.5" customWidth="1"/>
    <col min="12537" max="12537" width="8" customWidth="1"/>
    <col min="12538" max="12538" width="10.33203125" customWidth="1"/>
    <col min="12539" max="12539" width="8.33203125" customWidth="1"/>
    <col min="12540" max="12540" width="10" customWidth="1"/>
    <col min="12541" max="12545" width="8" customWidth="1"/>
    <col min="12546" max="12546" width="8.33203125" customWidth="1"/>
    <col min="12547" max="12547" width="9" customWidth="1"/>
    <col min="12548" max="12548" width="28.1640625" customWidth="1"/>
    <col min="12549" max="12549" width="10.1640625" customWidth="1"/>
    <col min="12551" max="12551" width="11.5" customWidth="1"/>
    <col min="12552" max="12552" width="8" customWidth="1"/>
    <col min="12553" max="12553" width="10" customWidth="1"/>
    <col min="12554" max="12554" width="9.33203125" customWidth="1"/>
    <col min="12555" max="12555" width="10.1640625" customWidth="1"/>
    <col min="12556" max="12556" width="8" customWidth="1"/>
    <col min="12791" max="12791" width="30.5" customWidth="1"/>
    <col min="12792" max="12792" width="11.5" customWidth="1"/>
    <col min="12793" max="12793" width="8" customWidth="1"/>
    <col min="12794" max="12794" width="10.33203125" customWidth="1"/>
    <col min="12795" max="12795" width="8.33203125" customWidth="1"/>
    <col min="12796" max="12796" width="10" customWidth="1"/>
    <col min="12797" max="12801" width="8" customWidth="1"/>
    <col min="12802" max="12802" width="8.33203125" customWidth="1"/>
    <col min="12803" max="12803" width="9" customWidth="1"/>
    <col min="12804" max="12804" width="28.1640625" customWidth="1"/>
    <col min="12805" max="12805" width="10.1640625" customWidth="1"/>
    <col min="12807" max="12807" width="11.5" customWidth="1"/>
    <col min="12808" max="12808" width="8" customWidth="1"/>
    <col min="12809" max="12809" width="10" customWidth="1"/>
    <col min="12810" max="12810" width="9.33203125" customWidth="1"/>
    <col min="12811" max="12811" width="10.1640625" customWidth="1"/>
    <col min="12812" max="12812" width="8" customWidth="1"/>
    <col min="13047" max="13047" width="30.5" customWidth="1"/>
    <col min="13048" max="13048" width="11.5" customWidth="1"/>
    <col min="13049" max="13049" width="8" customWidth="1"/>
    <col min="13050" max="13050" width="10.33203125" customWidth="1"/>
    <col min="13051" max="13051" width="8.33203125" customWidth="1"/>
    <col min="13052" max="13052" width="10" customWidth="1"/>
    <col min="13053" max="13057" width="8" customWidth="1"/>
    <col min="13058" max="13058" width="8.33203125" customWidth="1"/>
    <col min="13059" max="13059" width="9" customWidth="1"/>
    <col min="13060" max="13060" width="28.1640625" customWidth="1"/>
    <col min="13061" max="13061" width="10.1640625" customWidth="1"/>
    <col min="13063" max="13063" width="11.5" customWidth="1"/>
    <col min="13064" max="13064" width="8" customWidth="1"/>
    <col min="13065" max="13065" width="10" customWidth="1"/>
    <col min="13066" max="13066" width="9.33203125" customWidth="1"/>
    <col min="13067" max="13067" width="10.1640625" customWidth="1"/>
    <col min="13068" max="13068" width="8" customWidth="1"/>
    <col min="13303" max="13303" width="30.5" customWidth="1"/>
    <col min="13304" max="13304" width="11.5" customWidth="1"/>
    <col min="13305" max="13305" width="8" customWidth="1"/>
    <col min="13306" max="13306" width="10.33203125" customWidth="1"/>
    <col min="13307" max="13307" width="8.33203125" customWidth="1"/>
    <col min="13308" max="13308" width="10" customWidth="1"/>
    <col min="13309" max="13313" width="8" customWidth="1"/>
    <col min="13314" max="13314" width="8.33203125" customWidth="1"/>
    <col min="13315" max="13315" width="9" customWidth="1"/>
    <col min="13316" max="13316" width="28.1640625" customWidth="1"/>
    <col min="13317" max="13317" width="10.1640625" customWidth="1"/>
    <col min="13319" max="13319" width="11.5" customWidth="1"/>
    <col min="13320" max="13320" width="8" customWidth="1"/>
    <col min="13321" max="13321" width="10" customWidth="1"/>
    <col min="13322" max="13322" width="9.33203125" customWidth="1"/>
    <col min="13323" max="13323" width="10.1640625" customWidth="1"/>
    <col min="13324" max="13324" width="8" customWidth="1"/>
    <col min="13559" max="13559" width="30.5" customWidth="1"/>
    <col min="13560" max="13560" width="11.5" customWidth="1"/>
    <col min="13561" max="13561" width="8" customWidth="1"/>
    <col min="13562" max="13562" width="10.33203125" customWidth="1"/>
    <col min="13563" max="13563" width="8.33203125" customWidth="1"/>
    <col min="13564" max="13564" width="10" customWidth="1"/>
    <col min="13565" max="13569" width="8" customWidth="1"/>
    <col min="13570" max="13570" width="8.33203125" customWidth="1"/>
    <col min="13571" max="13571" width="9" customWidth="1"/>
    <col min="13572" max="13572" width="28.1640625" customWidth="1"/>
    <col min="13573" max="13573" width="10.1640625" customWidth="1"/>
    <col min="13575" max="13575" width="11.5" customWidth="1"/>
    <col min="13576" max="13576" width="8" customWidth="1"/>
    <col min="13577" max="13577" width="10" customWidth="1"/>
    <col min="13578" max="13578" width="9.33203125" customWidth="1"/>
    <col min="13579" max="13579" width="10.1640625" customWidth="1"/>
    <col min="13580" max="13580" width="8" customWidth="1"/>
    <col min="13815" max="13815" width="30.5" customWidth="1"/>
    <col min="13816" max="13816" width="11.5" customWidth="1"/>
    <col min="13817" max="13817" width="8" customWidth="1"/>
    <col min="13818" max="13818" width="10.33203125" customWidth="1"/>
    <col min="13819" max="13819" width="8.33203125" customWidth="1"/>
    <col min="13820" max="13820" width="10" customWidth="1"/>
    <col min="13821" max="13825" width="8" customWidth="1"/>
    <col min="13826" max="13826" width="8.33203125" customWidth="1"/>
    <col min="13827" max="13827" width="9" customWidth="1"/>
    <col min="13828" max="13828" width="28.1640625" customWidth="1"/>
    <col min="13829" max="13829" width="10.1640625" customWidth="1"/>
    <col min="13831" max="13831" width="11.5" customWidth="1"/>
    <col min="13832" max="13832" width="8" customWidth="1"/>
    <col min="13833" max="13833" width="10" customWidth="1"/>
    <col min="13834" max="13834" width="9.33203125" customWidth="1"/>
    <col min="13835" max="13835" width="10.1640625" customWidth="1"/>
    <col min="13836" max="13836" width="8" customWidth="1"/>
    <col min="14071" max="14071" width="30.5" customWidth="1"/>
    <col min="14072" max="14072" width="11.5" customWidth="1"/>
    <col min="14073" max="14073" width="8" customWidth="1"/>
    <col min="14074" max="14074" width="10.33203125" customWidth="1"/>
    <col min="14075" max="14075" width="8.33203125" customWidth="1"/>
    <col min="14076" max="14076" width="10" customWidth="1"/>
    <col min="14077" max="14081" width="8" customWidth="1"/>
    <col min="14082" max="14082" width="8.33203125" customWidth="1"/>
    <col min="14083" max="14083" width="9" customWidth="1"/>
    <col min="14084" max="14084" width="28.1640625" customWidth="1"/>
    <col min="14085" max="14085" width="10.1640625" customWidth="1"/>
    <col min="14087" max="14087" width="11.5" customWidth="1"/>
    <col min="14088" max="14088" width="8" customWidth="1"/>
    <col min="14089" max="14089" width="10" customWidth="1"/>
    <col min="14090" max="14090" width="9.33203125" customWidth="1"/>
    <col min="14091" max="14091" width="10.1640625" customWidth="1"/>
    <col min="14092" max="14092" width="8" customWidth="1"/>
    <col min="14327" max="14327" width="30.5" customWidth="1"/>
    <col min="14328" max="14328" width="11.5" customWidth="1"/>
    <col min="14329" max="14329" width="8" customWidth="1"/>
    <col min="14330" max="14330" width="10.33203125" customWidth="1"/>
    <col min="14331" max="14331" width="8.33203125" customWidth="1"/>
    <col min="14332" max="14332" width="10" customWidth="1"/>
    <col min="14333" max="14337" width="8" customWidth="1"/>
    <col min="14338" max="14338" width="8.33203125" customWidth="1"/>
    <col min="14339" max="14339" width="9" customWidth="1"/>
    <col min="14340" max="14340" width="28.1640625" customWidth="1"/>
    <col min="14341" max="14341" width="10.1640625" customWidth="1"/>
    <col min="14343" max="14343" width="11.5" customWidth="1"/>
    <col min="14344" max="14344" width="8" customWidth="1"/>
    <col min="14345" max="14345" width="10" customWidth="1"/>
    <col min="14346" max="14346" width="9.33203125" customWidth="1"/>
    <col min="14347" max="14347" width="10.1640625" customWidth="1"/>
    <col min="14348" max="14348" width="8" customWidth="1"/>
    <col min="14583" max="14583" width="30.5" customWidth="1"/>
    <col min="14584" max="14584" width="11.5" customWidth="1"/>
    <col min="14585" max="14585" width="8" customWidth="1"/>
    <col min="14586" max="14586" width="10.33203125" customWidth="1"/>
    <col min="14587" max="14587" width="8.33203125" customWidth="1"/>
    <col min="14588" max="14588" width="10" customWidth="1"/>
    <col min="14589" max="14593" width="8" customWidth="1"/>
    <col min="14594" max="14594" width="8.33203125" customWidth="1"/>
    <col min="14595" max="14595" width="9" customWidth="1"/>
    <col min="14596" max="14596" width="28.1640625" customWidth="1"/>
    <col min="14597" max="14597" width="10.1640625" customWidth="1"/>
    <col min="14599" max="14599" width="11.5" customWidth="1"/>
    <col min="14600" max="14600" width="8" customWidth="1"/>
    <col min="14601" max="14601" width="10" customWidth="1"/>
    <col min="14602" max="14602" width="9.33203125" customWidth="1"/>
    <col min="14603" max="14603" width="10.1640625" customWidth="1"/>
    <col min="14604" max="14604" width="8" customWidth="1"/>
    <col min="14839" max="14839" width="30.5" customWidth="1"/>
    <col min="14840" max="14840" width="11.5" customWidth="1"/>
    <col min="14841" max="14841" width="8" customWidth="1"/>
    <col min="14842" max="14842" width="10.33203125" customWidth="1"/>
    <col min="14843" max="14843" width="8.33203125" customWidth="1"/>
    <col min="14844" max="14844" width="10" customWidth="1"/>
    <col min="14845" max="14849" width="8" customWidth="1"/>
    <col min="14850" max="14850" width="8.33203125" customWidth="1"/>
    <col min="14851" max="14851" width="9" customWidth="1"/>
    <col min="14852" max="14852" width="28.1640625" customWidth="1"/>
    <col min="14853" max="14853" width="10.1640625" customWidth="1"/>
    <col min="14855" max="14855" width="11.5" customWidth="1"/>
    <col min="14856" max="14856" width="8" customWidth="1"/>
    <col min="14857" max="14857" width="10" customWidth="1"/>
    <col min="14858" max="14858" width="9.33203125" customWidth="1"/>
    <col min="14859" max="14859" width="10.1640625" customWidth="1"/>
    <col min="14860" max="14860" width="8" customWidth="1"/>
    <col min="15095" max="15095" width="30.5" customWidth="1"/>
    <col min="15096" max="15096" width="11.5" customWidth="1"/>
    <col min="15097" max="15097" width="8" customWidth="1"/>
    <col min="15098" max="15098" width="10.33203125" customWidth="1"/>
    <col min="15099" max="15099" width="8.33203125" customWidth="1"/>
    <col min="15100" max="15100" width="10" customWidth="1"/>
    <col min="15101" max="15105" width="8" customWidth="1"/>
    <col min="15106" max="15106" width="8.33203125" customWidth="1"/>
    <col min="15107" max="15107" width="9" customWidth="1"/>
    <col min="15108" max="15108" width="28.1640625" customWidth="1"/>
    <col min="15109" max="15109" width="10.1640625" customWidth="1"/>
    <col min="15111" max="15111" width="11.5" customWidth="1"/>
    <col min="15112" max="15112" width="8" customWidth="1"/>
    <col min="15113" max="15113" width="10" customWidth="1"/>
    <col min="15114" max="15114" width="9.33203125" customWidth="1"/>
    <col min="15115" max="15115" width="10.1640625" customWidth="1"/>
    <col min="15116" max="15116" width="8" customWidth="1"/>
    <col min="15351" max="15351" width="30.5" customWidth="1"/>
    <col min="15352" max="15352" width="11.5" customWidth="1"/>
    <col min="15353" max="15353" width="8" customWidth="1"/>
    <col min="15354" max="15354" width="10.33203125" customWidth="1"/>
    <col min="15355" max="15355" width="8.33203125" customWidth="1"/>
    <col min="15356" max="15356" width="10" customWidth="1"/>
    <col min="15357" max="15361" width="8" customWidth="1"/>
    <col min="15362" max="15362" width="8.33203125" customWidth="1"/>
    <col min="15363" max="15363" width="9" customWidth="1"/>
    <col min="15364" max="15364" width="28.1640625" customWidth="1"/>
    <col min="15365" max="15365" width="10.1640625" customWidth="1"/>
    <col min="15367" max="15367" width="11.5" customWidth="1"/>
    <col min="15368" max="15368" width="8" customWidth="1"/>
    <col min="15369" max="15369" width="10" customWidth="1"/>
    <col min="15370" max="15370" width="9.33203125" customWidth="1"/>
    <col min="15371" max="15371" width="10.1640625" customWidth="1"/>
    <col min="15372" max="15372" width="8" customWidth="1"/>
    <col min="15607" max="15607" width="30.5" customWidth="1"/>
    <col min="15608" max="15608" width="11.5" customWidth="1"/>
    <col min="15609" max="15609" width="8" customWidth="1"/>
    <col min="15610" max="15610" width="10.33203125" customWidth="1"/>
    <col min="15611" max="15611" width="8.33203125" customWidth="1"/>
    <col min="15612" max="15612" width="10" customWidth="1"/>
    <col min="15613" max="15617" width="8" customWidth="1"/>
    <col min="15618" max="15618" width="8.33203125" customWidth="1"/>
    <col min="15619" max="15619" width="9" customWidth="1"/>
    <col min="15620" max="15620" width="28.1640625" customWidth="1"/>
    <col min="15621" max="15621" width="10.1640625" customWidth="1"/>
    <col min="15623" max="15623" width="11.5" customWidth="1"/>
    <col min="15624" max="15624" width="8" customWidth="1"/>
    <col min="15625" max="15625" width="10" customWidth="1"/>
    <col min="15626" max="15626" width="9.33203125" customWidth="1"/>
    <col min="15627" max="15627" width="10.1640625" customWidth="1"/>
    <col min="15628" max="15628" width="8" customWidth="1"/>
    <col min="15863" max="15863" width="30.5" customWidth="1"/>
    <col min="15864" max="15864" width="11.5" customWidth="1"/>
    <col min="15865" max="15865" width="8" customWidth="1"/>
    <col min="15866" max="15866" width="10.33203125" customWidth="1"/>
    <col min="15867" max="15867" width="8.33203125" customWidth="1"/>
    <col min="15868" max="15868" width="10" customWidth="1"/>
    <col min="15869" max="15873" width="8" customWidth="1"/>
    <col min="15874" max="15874" width="8.33203125" customWidth="1"/>
    <col min="15875" max="15875" width="9" customWidth="1"/>
    <col min="15876" max="15876" width="28.1640625" customWidth="1"/>
    <col min="15877" max="15877" width="10.1640625" customWidth="1"/>
    <col min="15879" max="15879" width="11.5" customWidth="1"/>
    <col min="15880" max="15880" width="8" customWidth="1"/>
    <col min="15881" max="15881" width="10" customWidth="1"/>
    <col min="15882" max="15882" width="9.33203125" customWidth="1"/>
    <col min="15883" max="15883" width="10.1640625" customWidth="1"/>
    <col min="15884" max="15884" width="8" customWidth="1"/>
    <col min="16119" max="16119" width="30.5" customWidth="1"/>
    <col min="16120" max="16120" width="11.5" customWidth="1"/>
    <col min="16121" max="16121" width="8" customWidth="1"/>
    <col min="16122" max="16122" width="10.33203125" customWidth="1"/>
    <col min="16123" max="16123" width="8.33203125" customWidth="1"/>
    <col min="16124" max="16124" width="10" customWidth="1"/>
    <col min="16125" max="16129" width="8" customWidth="1"/>
    <col min="16130" max="16130" width="8.33203125" customWidth="1"/>
    <col min="16131" max="16131" width="9" customWidth="1"/>
    <col min="16132" max="16132" width="28.1640625" customWidth="1"/>
    <col min="16133" max="16133" width="10.1640625" customWidth="1"/>
    <col min="16135" max="16135" width="11.5" customWidth="1"/>
    <col min="16136" max="16136" width="8" customWidth="1"/>
    <col min="16137" max="16137" width="10" customWidth="1"/>
    <col min="16138" max="16138" width="9.33203125" customWidth="1"/>
    <col min="16139" max="16139" width="10.1640625" customWidth="1"/>
    <col min="16140" max="16140" width="8" customWidth="1"/>
  </cols>
  <sheetData>
    <row r="1" spans="1:243" ht="20.100000000000001" customHeight="1">
      <c r="A1" s="15" t="s">
        <v>150</v>
      </c>
      <c r="E1" s="32"/>
      <c r="F1" s="32"/>
      <c r="G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c r="BR1" s="32"/>
      <c r="BS1" s="32"/>
      <c r="BT1" s="32"/>
      <c r="BU1" s="32"/>
      <c r="BV1" s="32"/>
      <c r="BW1" s="32"/>
      <c r="BX1" s="32"/>
      <c r="BY1" s="32"/>
      <c r="BZ1" s="32"/>
      <c r="CA1" s="32"/>
      <c r="CB1" s="32"/>
      <c r="CC1" s="32"/>
      <c r="CD1" s="32"/>
      <c r="CE1" s="32"/>
      <c r="CF1" s="32"/>
      <c r="CG1" s="32"/>
      <c r="CH1" s="32"/>
      <c r="CI1" s="32"/>
      <c r="CJ1" s="32"/>
      <c r="CK1" s="32"/>
      <c r="CL1" s="32"/>
      <c r="CM1" s="32"/>
      <c r="CN1" s="32"/>
      <c r="CO1" s="32"/>
      <c r="CP1" s="32"/>
      <c r="CQ1" s="32"/>
      <c r="CR1" s="32"/>
      <c r="CS1" s="32"/>
      <c r="CT1" s="32"/>
      <c r="CU1" s="32"/>
      <c r="CV1" s="32"/>
      <c r="CW1" s="32"/>
      <c r="CX1" s="32"/>
      <c r="CY1" s="32"/>
      <c r="CZ1" s="32"/>
      <c r="DA1" s="32"/>
      <c r="DB1" s="32"/>
      <c r="DC1" s="32"/>
      <c r="DD1" s="32"/>
      <c r="DE1" s="32"/>
      <c r="DF1" s="32"/>
      <c r="DG1" s="32"/>
      <c r="DH1" s="32"/>
      <c r="DI1" s="32"/>
      <c r="DJ1" s="32"/>
      <c r="DK1" s="32"/>
      <c r="DL1" s="32"/>
      <c r="DM1" s="32"/>
      <c r="DN1" s="32"/>
      <c r="DO1" s="32"/>
      <c r="DP1" s="32"/>
      <c r="DQ1" s="32"/>
      <c r="DR1" s="32"/>
      <c r="DS1" s="32"/>
      <c r="DT1" s="32"/>
      <c r="DU1" s="32"/>
      <c r="DV1" s="32"/>
      <c r="DW1" s="32"/>
      <c r="DX1" s="32"/>
      <c r="DY1" s="32"/>
      <c r="DZ1" s="32"/>
      <c r="EA1" s="32"/>
      <c r="EB1" s="32"/>
      <c r="EC1" s="32"/>
      <c r="ED1" s="32"/>
      <c r="EE1" s="32"/>
      <c r="EF1" s="32"/>
      <c r="EG1" s="32"/>
      <c r="EH1" s="32"/>
      <c r="EI1" s="32"/>
      <c r="EJ1" s="32"/>
      <c r="EK1" s="32"/>
      <c r="EL1" s="32"/>
      <c r="EM1" s="32"/>
      <c r="EN1" s="32"/>
      <c r="EO1" s="32"/>
      <c r="EP1" s="32"/>
      <c r="EQ1" s="32"/>
      <c r="ER1" s="32"/>
      <c r="ES1" s="32"/>
      <c r="ET1" s="32"/>
      <c r="EU1" s="32"/>
      <c r="EV1" s="32"/>
      <c r="EW1" s="32"/>
      <c r="EX1" s="32"/>
      <c r="EY1" s="32"/>
      <c r="EZ1" s="32"/>
      <c r="FA1" s="32"/>
      <c r="FB1" s="32"/>
      <c r="FC1" s="32"/>
      <c r="FD1" s="32"/>
      <c r="FE1" s="32"/>
      <c r="FF1" s="32"/>
      <c r="FG1" s="32"/>
      <c r="FH1" s="32"/>
      <c r="FI1" s="32"/>
      <c r="FJ1" s="32"/>
      <c r="FK1" s="32"/>
      <c r="FL1" s="32"/>
      <c r="FM1" s="32"/>
      <c r="FN1" s="32"/>
      <c r="FO1" s="32"/>
      <c r="FP1" s="32"/>
      <c r="FQ1" s="32"/>
      <c r="FR1" s="32"/>
      <c r="FS1" s="32"/>
      <c r="FT1" s="32"/>
      <c r="FU1" s="32"/>
      <c r="FV1" s="32"/>
      <c r="FW1" s="32"/>
      <c r="FX1" s="32"/>
      <c r="FY1" s="32"/>
      <c r="FZ1" s="32"/>
      <c r="GA1" s="32"/>
      <c r="GB1" s="32"/>
      <c r="GC1" s="32"/>
      <c r="GD1" s="32"/>
      <c r="GE1" s="32"/>
      <c r="GF1" s="32"/>
      <c r="GG1" s="32"/>
      <c r="GH1" s="32"/>
      <c r="GI1" s="32"/>
      <c r="GJ1" s="32"/>
      <c r="GK1" s="32"/>
      <c r="GL1" s="32"/>
      <c r="GM1" s="32"/>
      <c r="GN1" s="32"/>
      <c r="GO1" s="32"/>
      <c r="GP1" s="32"/>
      <c r="GQ1" s="32"/>
      <c r="GR1" s="32"/>
      <c r="GS1" s="32"/>
      <c r="GT1" s="32"/>
      <c r="GU1" s="32"/>
      <c r="GV1" s="32"/>
      <c r="GW1" s="32"/>
      <c r="GX1" s="32"/>
      <c r="GY1" s="32"/>
      <c r="GZ1" s="32"/>
      <c r="HA1" s="32"/>
      <c r="HB1" s="32"/>
      <c r="HC1" s="32"/>
      <c r="HD1" s="32"/>
      <c r="HE1" s="32"/>
      <c r="HF1" s="32"/>
      <c r="HG1" s="32"/>
      <c r="HH1" s="32"/>
      <c r="HI1" s="32"/>
      <c r="HJ1" s="32"/>
      <c r="HK1" s="32"/>
      <c r="HL1" s="32"/>
      <c r="HM1" s="32"/>
      <c r="HN1" s="32"/>
      <c r="HO1" s="32"/>
      <c r="HP1" s="32"/>
      <c r="HQ1" s="32"/>
      <c r="HR1" s="32"/>
      <c r="HS1" s="32"/>
      <c r="HT1" s="32"/>
      <c r="HU1" s="32"/>
      <c r="HV1" s="32"/>
      <c r="HW1" s="32"/>
      <c r="HX1" s="32"/>
      <c r="HY1" s="32"/>
      <c r="HZ1" s="32"/>
      <c r="IA1" s="32"/>
      <c r="IB1" s="32"/>
      <c r="IC1" s="32"/>
      <c r="ID1" s="32"/>
      <c r="IE1" s="32"/>
      <c r="IF1" s="32"/>
      <c r="IG1" s="32"/>
      <c r="IH1" s="32"/>
      <c r="II1" s="32"/>
    </row>
    <row r="2" spans="1:243">
      <c r="A2" s="58" t="str">
        <f>'Övergripande statistik'!A2</f>
        <v>Avlidna i covid-19 enligt dödsorsaksintyg inkomna fram till den 26 september 2022</v>
      </c>
      <c r="B2" s="34"/>
      <c r="C2" s="34"/>
      <c r="D2" s="34"/>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c r="AH2" s="34"/>
      <c r="AI2" s="34"/>
      <c r="AJ2" s="34"/>
      <c r="AK2" s="34"/>
      <c r="AL2" s="34"/>
      <c r="AM2" s="34"/>
      <c r="AN2" s="34"/>
      <c r="AO2" s="34"/>
      <c r="AP2" s="34"/>
      <c r="AQ2" s="34"/>
      <c r="AR2" s="34"/>
      <c r="AS2" s="34"/>
      <c r="AT2" s="34"/>
      <c r="AU2" s="34"/>
      <c r="AV2" s="34"/>
      <c r="AW2" s="34"/>
      <c r="AX2" s="34"/>
      <c r="AY2" s="34"/>
      <c r="AZ2" s="34"/>
      <c r="BA2" s="34"/>
      <c r="BB2" s="34"/>
      <c r="BC2" s="34"/>
      <c r="BD2" s="34"/>
      <c r="BE2" s="34"/>
      <c r="BF2" s="34"/>
      <c r="BG2" s="34"/>
      <c r="BH2" s="34"/>
      <c r="BI2" s="34"/>
      <c r="BJ2" s="34"/>
      <c r="BK2" s="34"/>
      <c r="BL2" s="34"/>
      <c r="BM2" s="34"/>
      <c r="BN2" s="34"/>
      <c r="BO2" s="34"/>
      <c r="BP2" s="34"/>
      <c r="BQ2" s="34"/>
      <c r="BR2" s="34"/>
      <c r="BS2" s="34"/>
      <c r="BT2" s="34"/>
      <c r="BU2" s="34"/>
      <c r="BV2" s="34"/>
      <c r="BW2" s="34"/>
      <c r="BX2" s="34"/>
      <c r="BY2" s="34"/>
      <c r="BZ2" s="34"/>
      <c r="CA2" s="34"/>
      <c r="CB2" s="34"/>
      <c r="CC2" s="34"/>
      <c r="CD2" s="34"/>
      <c r="CE2" s="34"/>
      <c r="CF2" s="34"/>
      <c r="CG2" s="34"/>
      <c r="CH2" s="34"/>
      <c r="CI2" s="34"/>
      <c r="CJ2" s="34"/>
      <c r="CK2" s="34"/>
      <c r="CL2" s="34"/>
      <c r="CM2" s="34"/>
      <c r="CN2" s="34"/>
      <c r="CO2" s="34"/>
      <c r="CP2" s="34"/>
      <c r="CQ2" s="34"/>
      <c r="CR2" s="34"/>
      <c r="CS2" s="34"/>
      <c r="CT2" s="34"/>
      <c r="CU2" s="34"/>
      <c r="CV2" s="34"/>
      <c r="CW2" s="34"/>
      <c r="CX2" s="34"/>
      <c r="CY2" s="34"/>
      <c r="CZ2" s="34"/>
      <c r="DA2" s="34"/>
      <c r="DB2" s="34"/>
      <c r="DC2" s="34"/>
      <c r="DD2" s="34"/>
      <c r="DE2" s="34"/>
      <c r="DF2" s="34"/>
      <c r="DG2" s="34"/>
      <c r="DH2" s="34"/>
      <c r="DI2" s="34"/>
      <c r="DJ2" s="34"/>
      <c r="DK2" s="34"/>
      <c r="DL2" s="34"/>
      <c r="DM2" s="34"/>
      <c r="DN2" s="34"/>
      <c r="DO2" s="34"/>
      <c r="DP2" s="34"/>
      <c r="DQ2" s="34"/>
      <c r="DR2" s="34"/>
      <c r="DS2" s="34"/>
      <c r="DT2" s="34"/>
      <c r="DU2" s="34"/>
      <c r="DV2" s="34"/>
      <c r="DW2" s="34"/>
      <c r="DX2" s="34"/>
      <c r="DY2" s="34"/>
      <c r="DZ2" s="34"/>
      <c r="EA2" s="34"/>
      <c r="EB2" s="34"/>
      <c r="EC2" s="34"/>
      <c r="ED2" s="34"/>
      <c r="EE2" s="34"/>
      <c r="EF2" s="34"/>
      <c r="EG2" s="34"/>
      <c r="EH2" s="34"/>
      <c r="EI2" s="34"/>
      <c r="EJ2" s="34"/>
      <c r="EK2" s="34"/>
      <c r="EL2" s="34"/>
      <c r="EM2" s="34"/>
      <c r="EN2" s="34"/>
      <c r="EO2" s="34"/>
      <c r="EP2" s="34"/>
      <c r="EQ2" s="34"/>
      <c r="ER2" s="34"/>
      <c r="ES2" s="34"/>
      <c r="ET2" s="34"/>
      <c r="EU2" s="34"/>
      <c r="EV2" s="34"/>
      <c r="EW2" s="34"/>
      <c r="EX2" s="34"/>
      <c r="EY2" s="34"/>
      <c r="EZ2" s="34"/>
      <c r="FA2" s="34"/>
      <c r="FB2" s="34"/>
      <c r="FC2" s="34"/>
      <c r="FD2" s="34"/>
      <c r="FE2" s="34"/>
      <c r="FF2" s="34"/>
      <c r="FG2" s="34"/>
      <c r="FH2" s="34"/>
      <c r="FI2" s="34"/>
      <c r="FJ2" s="34"/>
      <c r="FK2" s="34"/>
      <c r="FL2" s="34"/>
      <c r="FM2" s="34"/>
      <c r="FN2" s="34"/>
      <c r="FO2" s="34"/>
      <c r="FP2" s="34"/>
      <c r="FQ2" s="34"/>
      <c r="FR2" s="34"/>
      <c r="FS2" s="34"/>
      <c r="FT2" s="34"/>
      <c r="FU2" s="34"/>
      <c r="FV2" s="34"/>
      <c r="FW2" s="34"/>
      <c r="FX2" s="34"/>
      <c r="FY2" s="34"/>
      <c r="FZ2" s="34"/>
      <c r="GA2" s="34"/>
      <c r="GB2" s="34"/>
      <c r="GC2" s="34"/>
      <c r="GD2" s="34"/>
      <c r="GE2" s="34"/>
      <c r="GF2" s="34"/>
      <c r="GG2" s="34"/>
      <c r="GH2" s="34"/>
      <c r="GI2" s="34"/>
      <c r="GJ2" s="34"/>
      <c r="GK2" s="34"/>
      <c r="GL2" s="34"/>
      <c r="GM2" s="34"/>
      <c r="GN2" s="34"/>
      <c r="GO2" s="34"/>
      <c r="GP2" s="34"/>
      <c r="GQ2" s="34"/>
      <c r="GR2" s="34"/>
      <c r="GS2" s="34"/>
      <c r="GT2" s="34"/>
      <c r="GU2" s="34"/>
      <c r="GV2" s="34"/>
      <c r="GW2" s="34"/>
      <c r="GX2" s="34"/>
      <c r="GY2" s="34"/>
      <c r="GZ2" s="34"/>
      <c r="HA2" s="34"/>
      <c r="HB2" s="34"/>
      <c r="HC2" s="34"/>
      <c r="HD2" s="34"/>
      <c r="HE2" s="34"/>
      <c r="HF2" s="34"/>
      <c r="HG2" s="34"/>
      <c r="HH2" s="34"/>
      <c r="HI2" s="34"/>
      <c r="HJ2" s="34"/>
      <c r="HK2" s="34"/>
      <c r="HL2" s="34"/>
      <c r="HM2" s="34"/>
      <c r="HN2" s="34"/>
      <c r="HO2" s="34"/>
      <c r="HP2" s="34"/>
      <c r="HQ2" s="34"/>
      <c r="HR2" s="34"/>
      <c r="HS2" s="34"/>
      <c r="HT2" s="34"/>
      <c r="HU2"/>
      <c r="HV2"/>
      <c r="HW2"/>
      <c r="HX2"/>
      <c r="HY2"/>
      <c r="HZ2"/>
      <c r="IA2"/>
      <c r="IB2"/>
      <c r="IC2"/>
      <c r="ID2"/>
      <c r="IE2"/>
      <c r="IF2"/>
      <c r="IG2"/>
      <c r="IH2"/>
      <c r="II2"/>
    </row>
    <row r="3" spans="1:243" ht="28.5" customHeight="1">
      <c r="A3" s="330" t="s">
        <v>268</v>
      </c>
      <c r="B3" s="330"/>
      <c r="C3" s="330"/>
      <c r="D3" s="330"/>
      <c r="E3" s="330"/>
      <c r="F3" s="330"/>
      <c r="G3" s="330"/>
      <c r="H3" s="330"/>
      <c r="I3" s="330"/>
      <c r="J3" s="330"/>
      <c r="K3" s="330"/>
      <c r="L3" s="330"/>
      <c r="M3" s="330"/>
      <c r="N3" s="330"/>
      <c r="O3" s="330"/>
      <c r="P3" s="330"/>
      <c r="Q3" s="34"/>
      <c r="R3" s="34"/>
      <c r="S3" s="34"/>
      <c r="T3" s="34"/>
      <c r="U3" s="34"/>
      <c r="V3" s="34"/>
      <c r="W3" s="34"/>
      <c r="X3" s="34"/>
      <c r="Y3" s="34"/>
      <c r="Z3" s="34"/>
      <c r="AA3" s="34"/>
      <c r="AB3" s="34"/>
      <c r="AC3" s="34"/>
      <c r="AD3" s="34"/>
      <c r="AE3" s="34"/>
      <c r="AF3" s="34"/>
      <c r="AG3" s="34"/>
      <c r="AH3" s="34"/>
      <c r="AI3" s="34"/>
      <c r="AJ3" s="34"/>
      <c r="AK3" s="34"/>
      <c r="AL3" s="34"/>
      <c r="AM3" s="34"/>
      <c r="AN3" s="34"/>
      <c r="AO3" s="34"/>
      <c r="AP3" s="34"/>
      <c r="AQ3" s="34"/>
      <c r="AR3" s="34"/>
      <c r="AS3" s="34"/>
      <c r="AT3" s="34"/>
      <c r="AU3" s="34"/>
      <c r="AV3" s="34"/>
      <c r="AW3" s="34"/>
      <c r="AX3" s="34"/>
      <c r="AY3" s="34"/>
      <c r="AZ3" s="34"/>
      <c r="BA3" s="34"/>
      <c r="BB3" s="34"/>
      <c r="BC3" s="34"/>
      <c r="BD3" s="34"/>
      <c r="BE3" s="34"/>
      <c r="BF3" s="34"/>
      <c r="BG3" s="34"/>
      <c r="BH3" s="34"/>
      <c r="BI3" s="34"/>
      <c r="BJ3" s="34"/>
      <c r="BK3" s="34"/>
      <c r="BL3" s="34"/>
      <c r="BM3" s="34"/>
      <c r="BN3" s="34"/>
      <c r="BO3" s="34"/>
      <c r="BP3" s="34"/>
      <c r="BQ3" s="34"/>
      <c r="BR3" s="34"/>
      <c r="BS3" s="34"/>
      <c r="BT3" s="34"/>
      <c r="BU3" s="34"/>
      <c r="BV3" s="34"/>
      <c r="BW3" s="34"/>
      <c r="BX3" s="34"/>
      <c r="BY3" s="34"/>
      <c r="BZ3" s="34"/>
      <c r="CA3" s="34"/>
      <c r="CB3" s="34"/>
      <c r="CC3" s="34"/>
      <c r="CD3" s="34"/>
      <c r="CE3" s="34"/>
      <c r="CF3" s="34"/>
      <c r="CG3" s="34"/>
      <c r="CH3" s="34"/>
      <c r="CI3" s="34"/>
      <c r="CJ3" s="34"/>
      <c r="CK3" s="34"/>
      <c r="CL3" s="34"/>
      <c r="CM3" s="34"/>
      <c r="CN3" s="34"/>
      <c r="CO3" s="34"/>
      <c r="CP3" s="34"/>
      <c r="CQ3" s="34"/>
      <c r="CR3" s="34"/>
      <c r="CS3" s="34"/>
      <c r="CT3" s="34"/>
      <c r="CU3" s="34"/>
      <c r="CV3" s="34"/>
      <c r="CW3" s="34"/>
      <c r="CX3" s="34"/>
      <c r="CY3" s="34"/>
      <c r="CZ3" s="34"/>
      <c r="DA3" s="34"/>
      <c r="DB3" s="34"/>
      <c r="DC3" s="34"/>
      <c r="DD3" s="34"/>
      <c r="DE3" s="34"/>
      <c r="DF3" s="34"/>
      <c r="DG3" s="34"/>
      <c r="DH3" s="34"/>
      <c r="DI3" s="34"/>
      <c r="DJ3" s="34"/>
      <c r="DK3" s="34"/>
      <c r="DL3" s="34"/>
      <c r="DM3" s="34"/>
      <c r="DN3" s="34"/>
      <c r="DO3" s="34"/>
      <c r="DP3" s="34"/>
      <c r="DQ3" s="34"/>
      <c r="DR3" s="34"/>
      <c r="DS3" s="34"/>
      <c r="DT3" s="34"/>
      <c r="DU3" s="34"/>
      <c r="DV3" s="34"/>
      <c r="DW3" s="34"/>
      <c r="DX3" s="34"/>
      <c r="DY3" s="34"/>
      <c r="DZ3" s="34"/>
      <c r="EA3" s="34"/>
      <c r="EB3" s="34"/>
      <c r="EC3" s="34"/>
      <c r="ED3" s="34"/>
      <c r="EE3" s="34"/>
      <c r="EF3" s="34"/>
      <c r="EG3" s="34"/>
      <c r="EH3" s="34"/>
      <c r="EI3" s="34"/>
      <c r="EJ3" s="34"/>
      <c r="EK3" s="34"/>
      <c r="EL3" s="34"/>
      <c r="EM3" s="34"/>
      <c r="EN3" s="34"/>
      <c r="EO3" s="34"/>
      <c r="EP3" s="34"/>
      <c r="EQ3" s="34"/>
      <c r="ER3" s="34"/>
      <c r="ES3" s="34"/>
      <c r="ET3" s="34"/>
      <c r="EU3" s="34"/>
      <c r="EV3" s="34"/>
      <c r="EW3" s="34"/>
      <c r="EX3" s="34"/>
      <c r="EY3" s="34"/>
      <c r="EZ3" s="34"/>
      <c r="FA3" s="34"/>
      <c r="FB3" s="34"/>
      <c r="FC3" s="34"/>
      <c r="FD3" s="34"/>
      <c r="FE3" s="34"/>
      <c r="FF3" s="34"/>
      <c r="FG3" s="34"/>
      <c r="FH3" s="34"/>
      <c r="FI3" s="34"/>
      <c r="FJ3" s="34"/>
      <c r="FK3" s="34"/>
      <c r="FL3" s="34"/>
      <c r="FM3" s="34"/>
      <c r="FN3" s="34"/>
      <c r="FO3" s="34"/>
      <c r="FP3" s="34"/>
      <c r="FQ3" s="34"/>
      <c r="FR3" s="34"/>
      <c r="FS3" s="34"/>
      <c r="FT3" s="34"/>
      <c r="FU3" s="34"/>
      <c r="FV3" s="34"/>
      <c r="FW3" s="34"/>
      <c r="FX3" s="34"/>
      <c r="FY3" s="34"/>
      <c r="FZ3" s="34"/>
      <c r="GA3" s="34"/>
      <c r="GB3" s="34"/>
      <c r="GC3" s="34"/>
      <c r="GD3" s="34"/>
      <c r="GE3" s="34"/>
      <c r="GF3" s="34"/>
      <c r="GG3" s="34"/>
      <c r="GH3" s="34"/>
      <c r="GI3" s="34"/>
      <c r="GJ3" s="34"/>
      <c r="GK3" s="34"/>
      <c r="GL3" s="34"/>
      <c r="GM3" s="34"/>
      <c r="GN3" s="34"/>
      <c r="GO3" s="34"/>
      <c r="GP3" s="34"/>
      <c r="GQ3" s="34"/>
      <c r="GR3" s="34"/>
      <c r="GS3" s="34"/>
      <c r="GT3" s="34"/>
      <c r="GU3" s="34"/>
      <c r="GV3" s="34"/>
      <c r="GW3" s="34"/>
      <c r="GX3" s="34"/>
      <c r="GY3" s="34"/>
      <c r="GZ3" s="34"/>
      <c r="HA3" s="34"/>
      <c r="HB3" s="34"/>
      <c r="HC3" s="34"/>
      <c r="HD3" s="34"/>
      <c r="HE3" s="34"/>
      <c r="HF3" s="34"/>
      <c r="HG3" s="34"/>
      <c r="HH3" s="34"/>
      <c r="HI3" s="34"/>
      <c r="HJ3" s="34"/>
      <c r="HK3" s="34"/>
      <c r="HL3" s="34"/>
      <c r="HM3" s="34"/>
      <c r="HN3" s="34"/>
      <c r="HO3" s="34"/>
      <c r="HP3" s="34"/>
      <c r="HQ3" s="34"/>
      <c r="HR3" s="34"/>
      <c r="HS3" s="34"/>
      <c r="HT3" s="34"/>
      <c r="HU3"/>
      <c r="HV3"/>
      <c r="HW3"/>
      <c r="HX3"/>
      <c r="HY3"/>
      <c r="HZ3"/>
      <c r="IA3"/>
      <c r="IB3"/>
      <c r="IC3"/>
      <c r="ID3"/>
      <c r="IE3"/>
      <c r="IF3"/>
      <c r="IG3"/>
      <c r="IH3"/>
      <c r="II3"/>
    </row>
    <row r="4" spans="1:243">
      <c r="A4" s="34"/>
      <c r="B4" s="34"/>
      <c r="C4" s="34"/>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c r="AF4" s="34"/>
      <c r="AG4" s="34"/>
      <c r="AH4" s="34"/>
      <c r="AI4" s="34"/>
      <c r="AJ4" s="34"/>
      <c r="AK4" s="34"/>
      <c r="AL4" s="34"/>
      <c r="AM4" s="34"/>
      <c r="AN4" s="34"/>
      <c r="AO4" s="34"/>
      <c r="AP4" s="34"/>
      <c r="AQ4" s="34"/>
      <c r="AR4" s="34"/>
      <c r="AS4" s="34"/>
      <c r="AT4" s="34"/>
      <c r="AU4" s="34"/>
      <c r="AV4" s="34"/>
      <c r="AW4" s="34"/>
      <c r="AX4" s="34"/>
      <c r="AY4" s="34"/>
      <c r="AZ4" s="34"/>
      <c r="BA4" s="34"/>
      <c r="BB4" s="34"/>
      <c r="BC4" s="34"/>
      <c r="BD4" s="34"/>
      <c r="BE4" s="34"/>
      <c r="BF4" s="34"/>
      <c r="BG4" s="34"/>
      <c r="BH4" s="34"/>
      <c r="BI4" s="34"/>
      <c r="BJ4" s="34"/>
      <c r="BK4" s="34"/>
      <c r="BL4" s="34"/>
      <c r="BM4" s="34"/>
      <c r="BN4" s="34"/>
      <c r="BO4" s="34"/>
      <c r="BP4" s="34"/>
      <c r="BQ4" s="34"/>
      <c r="BR4" s="34"/>
      <c r="BS4" s="34"/>
      <c r="BT4" s="34"/>
      <c r="BU4" s="34"/>
      <c r="BV4" s="34"/>
      <c r="BW4" s="34"/>
      <c r="BX4" s="34"/>
      <c r="BY4" s="34"/>
      <c r="BZ4" s="34"/>
      <c r="CA4" s="34"/>
      <c r="CB4" s="34"/>
      <c r="CC4" s="34"/>
      <c r="CD4" s="34"/>
      <c r="CE4" s="34"/>
      <c r="CF4" s="34"/>
      <c r="CG4" s="34"/>
      <c r="CH4" s="34"/>
      <c r="CI4" s="34"/>
      <c r="CJ4" s="34"/>
      <c r="CK4" s="34"/>
      <c r="CL4" s="34"/>
      <c r="CM4" s="34"/>
      <c r="CN4" s="34"/>
      <c r="CO4" s="34"/>
      <c r="CP4" s="34"/>
      <c r="CQ4" s="34"/>
      <c r="CR4" s="34"/>
      <c r="CS4" s="34"/>
      <c r="CT4" s="34"/>
      <c r="CU4" s="34"/>
      <c r="CV4" s="34"/>
      <c r="CW4" s="34"/>
      <c r="CX4" s="34"/>
      <c r="CY4" s="34"/>
      <c r="CZ4" s="34"/>
      <c r="DA4" s="34"/>
      <c r="DB4" s="34"/>
      <c r="DC4" s="34"/>
      <c r="DD4" s="34"/>
      <c r="DE4" s="34"/>
      <c r="DF4" s="34"/>
      <c r="DG4" s="34"/>
      <c r="DH4" s="34"/>
      <c r="DI4" s="34"/>
      <c r="DJ4" s="34"/>
      <c r="DK4" s="34"/>
      <c r="DL4" s="34"/>
      <c r="DM4" s="34"/>
      <c r="DN4" s="34"/>
      <c r="DO4" s="34"/>
      <c r="DP4" s="34"/>
      <c r="DQ4" s="34"/>
      <c r="DR4" s="34"/>
      <c r="DS4" s="34"/>
      <c r="DT4" s="34"/>
      <c r="DU4" s="34"/>
      <c r="DV4" s="34"/>
      <c r="DW4" s="34"/>
      <c r="DX4" s="34"/>
      <c r="DY4" s="34"/>
      <c r="DZ4" s="34"/>
      <c r="EA4" s="34"/>
      <c r="EB4" s="34"/>
      <c r="EC4" s="34"/>
      <c r="ED4" s="34"/>
      <c r="EE4" s="34"/>
      <c r="EF4" s="34"/>
      <c r="EG4" s="34"/>
      <c r="EH4" s="34"/>
      <c r="EI4" s="34"/>
      <c r="EJ4" s="34"/>
      <c r="EK4" s="34"/>
      <c r="EL4" s="34"/>
      <c r="EM4" s="34"/>
      <c r="EN4" s="34"/>
      <c r="EO4" s="34"/>
      <c r="EP4" s="34"/>
      <c r="EQ4" s="34"/>
      <c r="ER4" s="34"/>
      <c r="ES4" s="34"/>
      <c r="ET4" s="34"/>
      <c r="EU4" s="34"/>
      <c r="EV4" s="34"/>
      <c r="EW4" s="34"/>
      <c r="EX4" s="34"/>
      <c r="EY4" s="34"/>
      <c r="EZ4" s="34"/>
      <c r="FA4" s="34"/>
      <c r="FB4" s="34"/>
      <c r="FC4" s="34"/>
      <c r="FD4" s="34"/>
      <c r="FE4" s="34"/>
      <c r="FF4" s="34"/>
      <c r="FG4" s="34"/>
      <c r="FH4" s="34"/>
      <c r="FI4" s="34"/>
      <c r="FJ4" s="34"/>
      <c r="FK4" s="34"/>
      <c r="FL4" s="34"/>
      <c r="FM4" s="34"/>
      <c r="FN4" s="34"/>
      <c r="FO4" s="34"/>
      <c r="FP4" s="34"/>
      <c r="FQ4" s="34"/>
      <c r="FR4" s="34"/>
      <c r="FS4" s="34"/>
      <c r="FT4" s="34"/>
      <c r="FU4" s="34"/>
      <c r="FV4" s="34"/>
      <c r="FW4" s="34"/>
      <c r="FX4" s="34"/>
      <c r="FY4" s="34"/>
      <c r="FZ4" s="34"/>
      <c r="GA4" s="34"/>
      <c r="GB4" s="34"/>
      <c r="GC4" s="34"/>
      <c r="GD4" s="34"/>
      <c r="GE4" s="34"/>
      <c r="GF4" s="34"/>
      <c r="GG4" s="34"/>
      <c r="GH4" s="34"/>
      <c r="GI4" s="34"/>
      <c r="GJ4" s="34"/>
      <c r="GK4" s="34"/>
      <c r="GL4" s="34"/>
      <c r="GM4" s="34"/>
      <c r="GN4" s="34"/>
      <c r="GO4" s="34"/>
      <c r="GP4" s="34"/>
      <c r="GQ4" s="34"/>
      <c r="GR4" s="34"/>
      <c r="GS4" s="34"/>
      <c r="GT4" s="34"/>
      <c r="GU4" s="34"/>
      <c r="GV4" s="34"/>
      <c r="GW4" s="34"/>
      <c r="GX4" s="34"/>
      <c r="GY4" s="34"/>
      <c r="GZ4" s="34"/>
      <c r="HA4" s="34"/>
      <c r="HB4" s="34"/>
      <c r="HC4" s="34"/>
      <c r="HD4" s="34"/>
      <c r="HE4" s="34"/>
      <c r="HF4" s="34"/>
      <c r="HG4" s="34"/>
      <c r="HH4" s="34"/>
      <c r="HI4" s="34"/>
      <c r="HJ4" s="34"/>
      <c r="HK4" s="34"/>
      <c r="HL4" s="34"/>
      <c r="HM4" s="34"/>
      <c r="HN4" s="34"/>
      <c r="HO4" s="34"/>
      <c r="HP4" s="34"/>
      <c r="HQ4" s="34"/>
      <c r="HR4" s="34"/>
      <c r="HS4" s="34"/>
      <c r="HT4" s="34"/>
      <c r="HU4"/>
      <c r="HV4"/>
      <c r="HW4"/>
      <c r="HX4"/>
      <c r="HY4"/>
      <c r="HZ4"/>
      <c r="IA4"/>
      <c r="IB4"/>
      <c r="IC4"/>
      <c r="ID4"/>
      <c r="IE4"/>
      <c r="IF4"/>
      <c r="IG4"/>
      <c r="IH4"/>
      <c r="II4"/>
    </row>
    <row r="5" spans="1:243" ht="14.25" thickBot="1">
      <c r="E5" s="35"/>
      <c r="F5" s="35"/>
      <c r="G5" s="35"/>
      <c r="H5" s="35"/>
      <c r="I5" s="35"/>
      <c r="J5" s="35"/>
      <c r="K5" s="35"/>
      <c r="L5" s="35"/>
      <c r="M5" s="78"/>
      <c r="N5" s="78"/>
      <c r="O5" s="78"/>
      <c r="P5" s="78"/>
      <c r="HU5"/>
      <c r="HV5"/>
      <c r="HW5"/>
      <c r="HX5"/>
      <c r="HY5"/>
      <c r="HZ5"/>
      <c r="IA5"/>
      <c r="IB5"/>
      <c r="IC5"/>
      <c r="ID5"/>
      <c r="IE5"/>
      <c r="IF5"/>
      <c r="IG5"/>
      <c r="IH5"/>
      <c r="II5"/>
    </row>
    <row r="6" spans="1:243" ht="14.25" thickTop="1">
      <c r="A6" s="36"/>
      <c r="B6" s="36"/>
      <c r="C6" s="345" t="s">
        <v>7</v>
      </c>
      <c r="D6" s="346"/>
      <c r="E6" s="347" t="s">
        <v>265</v>
      </c>
      <c r="F6" s="348"/>
      <c r="G6" s="349" t="s">
        <v>273</v>
      </c>
      <c r="H6" s="343"/>
      <c r="I6" s="342" t="s">
        <v>274</v>
      </c>
      <c r="J6" s="343"/>
      <c r="K6" s="342" t="s">
        <v>129</v>
      </c>
      <c r="L6" s="343"/>
      <c r="M6" s="337" t="s">
        <v>130</v>
      </c>
      <c r="N6" s="344"/>
      <c r="O6" s="337" t="s">
        <v>131</v>
      </c>
      <c r="P6" s="344"/>
      <c r="Q6" s="336" t="s">
        <v>275</v>
      </c>
      <c r="R6" s="336"/>
      <c r="S6" s="336" t="s">
        <v>135</v>
      </c>
      <c r="T6" s="337"/>
      <c r="HU6"/>
      <c r="HV6"/>
      <c r="HW6"/>
      <c r="HX6"/>
      <c r="HY6"/>
      <c r="HZ6"/>
      <c r="IA6"/>
      <c r="IB6"/>
      <c r="IC6"/>
      <c r="ID6"/>
      <c r="IE6"/>
      <c r="IF6"/>
      <c r="IG6"/>
      <c r="IH6"/>
      <c r="II6"/>
    </row>
    <row r="7" spans="1:243">
      <c r="A7" s="37"/>
      <c r="B7" s="37"/>
      <c r="C7" s="38" t="s">
        <v>10</v>
      </c>
      <c r="D7" s="38" t="s">
        <v>132</v>
      </c>
      <c r="E7" s="38" t="s">
        <v>10</v>
      </c>
      <c r="F7" s="38" t="s">
        <v>132</v>
      </c>
      <c r="G7" s="39" t="s">
        <v>10</v>
      </c>
      <c r="H7" s="38" t="s">
        <v>132</v>
      </c>
      <c r="I7" s="39" t="s">
        <v>10</v>
      </c>
      <c r="J7" s="38" t="s">
        <v>132</v>
      </c>
      <c r="K7" s="39" t="s">
        <v>10</v>
      </c>
      <c r="L7" s="38" t="s">
        <v>132</v>
      </c>
      <c r="M7" s="39" t="s">
        <v>10</v>
      </c>
      <c r="N7" s="38" t="s">
        <v>132</v>
      </c>
      <c r="O7" s="40" t="s">
        <v>10</v>
      </c>
      <c r="P7" s="77" t="s">
        <v>132</v>
      </c>
      <c r="Q7" s="40" t="s">
        <v>10</v>
      </c>
      <c r="R7" s="77" t="s">
        <v>132</v>
      </c>
      <c r="S7" s="40" t="s">
        <v>10</v>
      </c>
      <c r="T7" s="77" t="s">
        <v>132</v>
      </c>
      <c r="HU7"/>
      <c r="HV7"/>
      <c r="HW7"/>
      <c r="HX7"/>
      <c r="HY7"/>
      <c r="HZ7"/>
      <c r="IA7"/>
      <c r="IB7"/>
      <c r="IC7"/>
      <c r="ID7"/>
      <c r="IE7"/>
      <c r="IF7"/>
      <c r="IG7"/>
      <c r="IH7"/>
      <c r="II7"/>
    </row>
    <row r="8" spans="1:243">
      <c r="A8" s="338" t="s">
        <v>7</v>
      </c>
      <c r="B8" s="41" t="s">
        <v>141</v>
      </c>
      <c r="C8" s="44">
        <v>17244</v>
      </c>
      <c r="D8" s="284"/>
      <c r="E8" s="44">
        <v>214</v>
      </c>
      <c r="F8" s="284"/>
      <c r="G8" s="44">
        <v>488</v>
      </c>
      <c r="H8" s="165"/>
      <c r="I8" s="44">
        <v>1270</v>
      </c>
      <c r="J8" s="165"/>
      <c r="K8" s="44">
        <v>1496</v>
      </c>
      <c r="L8" s="165"/>
      <c r="M8" s="44">
        <v>2375</v>
      </c>
      <c r="N8" s="165"/>
      <c r="O8" s="44">
        <v>3218</v>
      </c>
      <c r="P8" s="50"/>
      <c r="Q8" s="75">
        <v>3682</v>
      </c>
      <c r="R8" s="165"/>
      <c r="S8" s="44">
        <v>4501</v>
      </c>
      <c r="T8" s="50"/>
      <c r="HU8"/>
      <c r="HV8"/>
      <c r="HW8"/>
      <c r="HX8"/>
      <c r="HY8"/>
      <c r="HZ8"/>
      <c r="IA8"/>
      <c r="IB8"/>
      <c r="IC8"/>
      <c r="ID8"/>
      <c r="IE8"/>
      <c r="IF8"/>
      <c r="IG8"/>
      <c r="IH8"/>
      <c r="II8"/>
    </row>
    <row r="9" spans="1:243">
      <c r="A9" s="339"/>
      <c r="B9" s="42" t="s">
        <v>133</v>
      </c>
      <c r="C9" s="94" t="s">
        <v>127</v>
      </c>
      <c r="D9" s="102" t="s">
        <v>127</v>
      </c>
      <c r="E9" s="94" t="s">
        <v>256</v>
      </c>
      <c r="F9" s="102" t="s">
        <v>256</v>
      </c>
      <c r="G9" s="100" t="s">
        <v>256</v>
      </c>
      <c r="H9" s="103" t="s">
        <v>256</v>
      </c>
      <c r="I9" s="100" t="s">
        <v>256</v>
      </c>
      <c r="J9" s="103" t="s">
        <v>256</v>
      </c>
      <c r="K9" s="104" t="s">
        <v>256</v>
      </c>
      <c r="L9" s="103" t="s">
        <v>256</v>
      </c>
      <c r="M9" s="104" t="s">
        <v>256</v>
      </c>
      <c r="N9" s="103" t="s">
        <v>256</v>
      </c>
      <c r="O9" s="104" t="s">
        <v>256</v>
      </c>
      <c r="P9" s="104" t="s">
        <v>256</v>
      </c>
      <c r="Q9" s="291" t="s">
        <v>256</v>
      </c>
      <c r="R9" s="103" t="s">
        <v>256</v>
      </c>
      <c r="S9" s="104" t="s">
        <v>256</v>
      </c>
      <c r="T9" s="104" t="s">
        <v>256</v>
      </c>
      <c r="HU9"/>
      <c r="HV9"/>
      <c r="HW9"/>
      <c r="HX9"/>
      <c r="HY9"/>
      <c r="HZ9"/>
      <c r="IA9"/>
      <c r="IB9"/>
      <c r="IC9"/>
      <c r="ID9"/>
      <c r="IE9"/>
      <c r="IF9"/>
      <c r="IG9"/>
      <c r="IH9"/>
      <c r="II9"/>
    </row>
    <row r="10" spans="1:243">
      <c r="A10" s="339"/>
      <c r="B10" s="43" t="s">
        <v>19</v>
      </c>
      <c r="C10" s="44">
        <v>8489</v>
      </c>
      <c r="D10" s="168">
        <v>49.23</v>
      </c>
      <c r="E10" s="44">
        <v>10</v>
      </c>
      <c r="F10" s="168">
        <v>4.67</v>
      </c>
      <c r="G10" s="44">
        <v>79</v>
      </c>
      <c r="H10" s="168">
        <v>16.190000000000001</v>
      </c>
      <c r="I10" s="44">
        <v>393</v>
      </c>
      <c r="J10" s="168">
        <v>30.94</v>
      </c>
      <c r="K10" s="44">
        <v>643</v>
      </c>
      <c r="L10" s="168">
        <v>42.98</v>
      </c>
      <c r="M10" s="44">
        <v>1155</v>
      </c>
      <c r="N10" s="168">
        <v>48.63</v>
      </c>
      <c r="O10" s="44">
        <v>1678</v>
      </c>
      <c r="P10" s="166">
        <v>52.14</v>
      </c>
      <c r="Q10" s="74">
        <v>2095</v>
      </c>
      <c r="R10" s="168">
        <v>56.9</v>
      </c>
      <c r="S10" s="44">
        <v>2436</v>
      </c>
      <c r="T10" s="166">
        <v>54.12</v>
      </c>
      <c r="HU10"/>
      <c r="HV10"/>
      <c r="HW10"/>
      <c r="HX10"/>
      <c r="HY10"/>
      <c r="HZ10"/>
      <c r="IA10"/>
      <c r="IB10"/>
      <c r="IC10"/>
      <c r="ID10"/>
      <c r="IE10"/>
      <c r="IF10"/>
      <c r="IG10"/>
      <c r="IH10"/>
      <c r="II10"/>
    </row>
    <row r="11" spans="1:243">
      <c r="A11" s="339"/>
      <c r="B11" s="43" t="s">
        <v>126</v>
      </c>
      <c r="C11" s="44">
        <v>13440</v>
      </c>
      <c r="D11" s="168">
        <v>77.94</v>
      </c>
      <c r="E11" s="44">
        <v>55</v>
      </c>
      <c r="F11" s="168">
        <v>25.7</v>
      </c>
      <c r="G11" s="44">
        <v>245</v>
      </c>
      <c r="H11" s="168">
        <v>50.2</v>
      </c>
      <c r="I11" s="44">
        <v>846</v>
      </c>
      <c r="J11" s="168">
        <v>66.61</v>
      </c>
      <c r="K11" s="44">
        <v>1121</v>
      </c>
      <c r="L11" s="168">
        <v>74.930000000000007</v>
      </c>
      <c r="M11" s="44">
        <v>1871</v>
      </c>
      <c r="N11" s="168">
        <v>78.78</v>
      </c>
      <c r="O11" s="44">
        <v>2592</v>
      </c>
      <c r="P11" s="166">
        <v>80.55</v>
      </c>
      <c r="Q11" s="74">
        <v>3022</v>
      </c>
      <c r="R11" s="168">
        <v>82.07</v>
      </c>
      <c r="S11" s="44">
        <v>3688</v>
      </c>
      <c r="T11" s="166">
        <v>81.94</v>
      </c>
      <c r="HU11"/>
      <c r="HV11"/>
      <c r="HW11"/>
      <c r="HX11"/>
      <c r="HY11"/>
      <c r="HZ11"/>
      <c r="IA11"/>
      <c r="IB11"/>
      <c r="IC11"/>
      <c r="ID11"/>
      <c r="IE11"/>
      <c r="IF11"/>
      <c r="IG11"/>
      <c r="IH11"/>
      <c r="II11"/>
    </row>
    <row r="12" spans="1:243">
      <c r="A12" s="339"/>
      <c r="B12" s="45" t="s">
        <v>0</v>
      </c>
      <c r="C12" s="44">
        <v>4820</v>
      </c>
      <c r="D12" s="168">
        <v>27.95</v>
      </c>
      <c r="E12" s="44">
        <v>32</v>
      </c>
      <c r="F12" s="168">
        <v>14.95</v>
      </c>
      <c r="G12" s="44">
        <v>134</v>
      </c>
      <c r="H12" s="168">
        <v>27.46</v>
      </c>
      <c r="I12" s="44">
        <v>425</v>
      </c>
      <c r="J12" s="168">
        <v>33.46</v>
      </c>
      <c r="K12" s="44">
        <v>554</v>
      </c>
      <c r="L12" s="168">
        <v>37.03</v>
      </c>
      <c r="M12" s="44">
        <v>874</v>
      </c>
      <c r="N12" s="168">
        <v>36.799999999999997</v>
      </c>
      <c r="O12" s="44">
        <v>1017</v>
      </c>
      <c r="P12" s="166">
        <v>31.6</v>
      </c>
      <c r="Q12" s="74">
        <v>1005</v>
      </c>
      <c r="R12" s="168">
        <v>27.29</v>
      </c>
      <c r="S12" s="44">
        <v>779</v>
      </c>
      <c r="T12" s="166">
        <v>17.309999999999999</v>
      </c>
      <c r="HU12"/>
      <c r="HV12"/>
      <c r="HW12"/>
      <c r="HX12"/>
      <c r="HY12"/>
      <c r="HZ12"/>
      <c r="IA12"/>
      <c r="IB12"/>
      <c r="IC12"/>
      <c r="ID12"/>
      <c r="IE12"/>
      <c r="IF12"/>
      <c r="IG12"/>
      <c r="IH12"/>
      <c r="II12"/>
    </row>
    <row r="13" spans="1:243">
      <c r="A13" s="339"/>
      <c r="B13" s="45" t="s">
        <v>119</v>
      </c>
      <c r="C13" s="44">
        <v>2620</v>
      </c>
      <c r="D13" s="168">
        <v>15.19</v>
      </c>
      <c r="E13" s="44">
        <v>19</v>
      </c>
      <c r="F13" s="282">
        <v>8.8800000000000008</v>
      </c>
      <c r="G13" s="44">
        <v>48</v>
      </c>
      <c r="H13" s="282">
        <v>9.84</v>
      </c>
      <c r="I13" s="44">
        <v>204</v>
      </c>
      <c r="J13" s="282">
        <v>16.059999999999999</v>
      </c>
      <c r="K13" s="44">
        <v>262</v>
      </c>
      <c r="L13" s="282">
        <v>17.510000000000002</v>
      </c>
      <c r="M13" s="44">
        <v>465</v>
      </c>
      <c r="N13" s="282">
        <v>19.579999999999998</v>
      </c>
      <c r="O13" s="44">
        <v>585</v>
      </c>
      <c r="P13" s="166">
        <v>18.18</v>
      </c>
      <c r="Q13" s="74">
        <v>548</v>
      </c>
      <c r="R13" s="282">
        <v>14.88</v>
      </c>
      <c r="S13" s="44">
        <v>489</v>
      </c>
      <c r="T13" s="166">
        <v>10.86</v>
      </c>
      <c r="HU13"/>
      <c r="HV13"/>
      <c r="HW13"/>
      <c r="HX13"/>
      <c r="HY13"/>
      <c r="HZ13"/>
      <c r="IA13"/>
      <c r="IB13"/>
      <c r="IC13"/>
      <c r="ID13"/>
      <c r="IE13"/>
      <c r="IF13"/>
      <c r="IG13"/>
      <c r="IH13"/>
      <c r="II13"/>
    </row>
    <row r="14" spans="1:243">
      <c r="A14" s="339"/>
      <c r="B14" s="42" t="s">
        <v>134</v>
      </c>
      <c r="C14" s="94" t="s">
        <v>127</v>
      </c>
      <c r="D14" s="169" t="s">
        <v>127</v>
      </c>
      <c r="E14" s="94" t="s">
        <v>256</v>
      </c>
      <c r="F14" s="169" t="s">
        <v>256</v>
      </c>
      <c r="G14" s="100" t="s">
        <v>256</v>
      </c>
      <c r="H14" s="171" t="s">
        <v>256</v>
      </c>
      <c r="I14" s="100" t="s">
        <v>256</v>
      </c>
      <c r="J14" s="171" t="s">
        <v>256</v>
      </c>
      <c r="K14" s="100" t="s">
        <v>256</v>
      </c>
      <c r="L14" s="171" t="s">
        <v>256</v>
      </c>
      <c r="M14" s="100" t="s">
        <v>256</v>
      </c>
      <c r="N14" s="171" t="s">
        <v>256</v>
      </c>
      <c r="O14" s="100" t="s">
        <v>256</v>
      </c>
      <c r="P14" s="172" t="s">
        <v>256</v>
      </c>
      <c r="Q14" s="111" t="s">
        <v>256</v>
      </c>
      <c r="R14" s="171" t="s">
        <v>256</v>
      </c>
      <c r="S14" s="100" t="s">
        <v>256</v>
      </c>
      <c r="T14" s="172" t="s">
        <v>256</v>
      </c>
      <c r="HU14"/>
      <c r="HV14"/>
      <c r="HW14"/>
      <c r="HX14"/>
      <c r="HY14"/>
      <c r="HZ14"/>
      <c r="IA14"/>
      <c r="IB14"/>
      <c r="IC14"/>
      <c r="ID14"/>
      <c r="IE14"/>
      <c r="IF14"/>
      <c r="IG14"/>
      <c r="IH14"/>
      <c r="II14"/>
    </row>
    <row r="15" spans="1:243">
      <c r="A15" s="339"/>
      <c r="B15" s="43">
        <v>0</v>
      </c>
      <c r="C15" s="44">
        <v>2642</v>
      </c>
      <c r="D15" s="168">
        <v>15.32</v>
      </c>
      <c r="E15" s="44">
        <v>134</v>
      </c>
      <c r="F15" s="168">
        <v>62.62</v>
      </c>
      <c r="G15" s="44">
        <v>206</v>
      </c>
      <c r="H15" s="168">
        <v>42.21</v>
      </c>
      <c r="I15" s="44">
        <v>305</v>
      </c>
      <c r="J15" s="168">
        <v>24.02</v>
      </c>
      <c r="K15" s="44">
        <v>269</v>
      </c>
      <c r="L15" s="168">
        <v>17.98</v>
      </c>
      <c r="M15" s="44">
        <v>347</v>
      </c>
      <c r="N15" s="168">
        <v>14.61</v>
      </c>
      <c r="O15" s="44">
        <v>419</v>
      </c>
      <c r="P15" s="166">
        <v>13.02</v>
      </c>
      <c r="Q15" s="74">
        <v>418</v>
      </c>
      <c r="R15" s="168">
        <v>11.35</v>
      </c>
      <c r="S15" s="44">
        <v>544</v>
      </c>
      <c r="T15" s="166">
        <v>12.09</v>
      </c>
      <c r="HU15"/>
      <c r="HV15"/>
      <c r="HW15"/>
      <c r="HX15"/>
      <c r="HY15"/>
      <c r="HZ15"/>
      <c r="IA15"/>
      <c r="IB15"/>
      <c r="IC15"/>
      <c r="ID15"/>
      <c r="IE15"/>
      <c r="IF15"/>
      <c r="IG15"/>
      <c r="IH15"/>
      <c r="II15"/>
    </row>
    <row r="16" spans="1:243">
      <c r="A16" s="339"/>
      <c r="B16" s="43">
        <v>1</v>
      </c>
      <c r="C16" s="44">
        <v>4562</v>
      </c>
      <c r="D16" s="168">
        <v>26.46</v>
      </c>
      <c r="E16" s="44">
        <v>51</v>
      </c>
      <c r="F16" s="168">
        <v>23.83</v>
      </c>
      <c r="G16" s="44">
        <v>117</v>
      </c>
      <c r="H16" s="168">
        <v>23.98</v>
      </c>
      <c r="I16" s="44">
        <v>368</v>
      </c>
      <c r="J16" s="168">
        <v>28.98</v>
      </c>
      <c r="K16" s="44">
        <v>365</v>
      </c>
      <c r="L16" s="168">
        <v>24.4</v>
      </c>
      <c r="M16" s="44">
        <v>539</v>
      </c>
      <c r="N16" s="168">
        <v>22.69</v>
      </c>
      <c r="O16" s="44">
        <v>799</v>
      </c>
      <c r="P16" s="166">
        <v>24.83</v>
      </c>
      <c r="Q16" s="74">
        <v>947</v>
      </c>
      <c r="R16" s="168">
        <v>25.72</v>
      </c>
      <c r="S16" s="44">
        <v>1376</v>
      </c>
      <c r="T16" s="166">
        <v>30.57</v>
      </c>
      <c r="HU16"/>
      <c r="HV16"/>
      <c r="HW16"/>
      <c r="HX16"/>
      <c r="HY16"/>
      <c r="HZ16"/>
      <c r="IA16"/>
      <c r="IB16"/>
      <c r="IC16"/>
      <c r="ID16"/>
      <c r="IE16"/>
      <c r="IF16"/>
      <c r="IG16"/>
      <c r="IH16"/>
      <c r="II16"/>
    </row>
    <row r="17" spans="1:243">
      <c r="A17" s="341"/>
      <c r="B17" s="46" t="s">
        <v>144</v>
      </c>
      <c r="C17" s="44">
        <v>10040</v>
      </c>
      <c r="D17" s="168">
        <v>58.22</v>
      </c>
      <c r="E17" s="44">
        <v>29</v>
      </c>
      <c r="F17" s="168">
        <v>13.55</v>
      </c>
      <c r="G17" s="44">
        <v>165</v>
      </c>
      <c r="H17" s="168">
        <v>33.81</v>
      </c>
      <c r="I17" s="44">
        <v>597</v>
      </c>
      <c r="J17" s="168">
        <v>47.01</v>
      </c>
      <c r="K17" s="44">
        <v>862</v>
      </c>
      <c r="L17" s="168">
        <v>57.62</v>
      </c>
      <c r="M17" s="44">
        <v>1489</v>
      </c>
      <c r="N17" s="168">
        <v>62.69</v>
      </c>
      <c r="O17" s="44">
        <v>2000</v>
      </c>
      <c r="P17" s="166">
        <v>62.15</v>
      </c>
      <c r="Q17" s="74">
        <v>2317</v>
      </c>
      <c r="R17" s="168">
        <v>62.93</v>
      </c>
      <c r="S17" s="44">
        <v>2581</v>
      </c>
      <c r="T17" s="166">
        <v>57.34</v>
      </c>
      <c r="HU17"/>
      <c r="HV17"/>
      <c r="HW17"/>
      <c r="HX17"/>
      <c r="HY17"/>
      <c r="HZ17"/>
      <c r="IA17"/>
      <c r="IB17"/>
      <c r="IC17"/>
      <c r="ID17"/>
      <c r="IE17"/>
      <c r="IF17"/>
      <c r="IG17"/>
      <c r="IH17"/>
      <c r="II17"/>
    </row>
    <row r="18" spans="1:243">
      <c r="A18" s="338" t="s">
        <v>9</v>
      </c>
      <c r="B18" s="43" t="s">
        <v>142</v>
      </c>
      <c r="C18" s="189">
        <v>9608</v>
      </c>
      <c r="D18" s="285"/>
      <c r="E18" s="190">
        <v>136</v>
      </c>
      <c r="F18" s="191"/>
      <c r="G18" s="189">
        <v>359</v>
      </c>
      <c r="H18" s="170">
        <v>100</v>
      </c>
      <c r="I18" s="189">
        <v>904</v>
      </c>
      <c r="J18" s="170">
        <v>100</v>
      </c>
      <c r="K18" s="189">
        <v>1013</v>
      </c>
      <c r="L18" s="170">
        <v>100</v>
      </c>
      <c r="M18" s="189">
        <v>1496</v>
      </c>
      <c r="N18" s="170">
        <v>100</v>
      </c>
      <c r="O18" s="189">
        <v>1898</v>
      </c>
      <c r="P18" s="167">
        <v>100</v>
      </c>
      <c r="Q18" s="189">
        <v>1918</v>
      </c>
      <c r="R18" s="170">
        <v>100</v>
      </c>
      <c r="S18" s="189">
        <v>1884</v>
      </c>
      <c r="T18" s="167">
        <v>100</v>
      </c>
      <c r="HU18"/>
      <c r="HV18"/>
      <c r="HW18"/>
      <c r="HX18"/>
      <c r="HY18"/>
      <c r="HZ18"/>
      <c r="IA18"/>
      <c r="IB18"/>
      <c r="IC18"/>
      <c r="ID18"/>
      <c r="IE18"/>
      <c r="IF18"/>
      <c r="IG18"/>
      <c r="IH18"/>
      <c r="II18"/>
    </row>
    <row r="19" spans="1:243">
      <c r="A19" s="339"/>
      <c r="B19" s="42" t="s">
        <v>133</v>
      </c>
      <c r="C19" s="94" t="s">
        <v>127</v>
      </c>
      <c r="D19" s="169" t="s">
        <v>127</v>
      </c>
      <c r="E19" s="94" t="s">
        <v>256</v>
      </c>
      <c r="F19" s="169" t="s">
        <v>256</v>
      </c>
      <c r="G19" s="100" t="s">
        <v>256</v>
      </c>
      <c r="H19" s="171" t="s">
        <v>256</v>
      </c>
      <c r="I19" s="100" t="s">
        <v>256</v>
      </c>
      <c r="J19" s="171" t="s">
        <v>256</v>
      </c>
      <c r="K19" s="100" t="s">
        <v>256</v>
      </c>
      <c r="L19" s="171" t="s">
        <v>256</v>
      </c>
      <c r="M19" s="100" t="s">
        <v>256</v>
      </c>
      <c r="N19" s="171" t="s">
        <v>256</v>
      </c>
      <c r="O19" s="100" t="s">
        <v>256</v>
      </c>
      <c r="P19" s="172" t="s">
        <v>256</v>
      </c>
      <c r="Q19" s="111" t="s">
        <v>256</v>
      </c>
      <c r="R19" s="171" t="s">
        <v>256</v>
      </c>
      <c r="S19" s="100" t="s">
        <v>256</v>
      </c>
      <c r="T19" s="172" t="s">
        <v>256</v>
      </c>
      <c r="HU19"/>
      <c r="HV19"/>
      <c r="HW19"/>
      <c r="HX19"/>
      <c r="HY19"/>
      <c r="HZ19"/>
      <c r="IA19"/>
      <c r="IB19"/>
      <c r="IC19"/>
      <c r="ID19"/>
      <c r="IE19"/>
      <c r="IF19"/>
      <c r="IG19"/>
      <c r="IH19"/>
      <c r="II19"/>
    </row>
    <row r="20" spans="1:243">
      <c r="A20" s="339"/>
      <c r="B20" s="43" t="s">
        <v>19</v>
      </c>
      <c r="C20" s="44">
        <v>4959</v>
      </c>
      <c r="D20" s="168">
        <v>51.61</v>
      </c>
      <c r="E20" s="44">
        <v>6</v>
      </c>
      <c r="F20" s="168">
        <v>4.41</v>
      </c>
      <c r="G20" s="44">
        <v>61</v>
      </c>
      <c r="H20" s="168">
        <v>16.989999999999998</v>
      </c>
      <c r="I20" s="44">
        <v>299</v>
      </c>
      <c r="J20" s="168">
        <v>33.08</v>
      </c>
      <c r="K20" s="44">
        <v>460</v>
      </c>
      <c r="L20" s="168">
        <v>45.41</v>
      </c>
      <c r="M20" s="44">
        <v>769</v>
      </c>
      <c r="N20" s="168">
        <v>51.4</v>
      </c>
      <c r="O20" s="44">
        <v>1061</v>
      </c>
      <c r="P20" s="166">
        <v>55.9</v>
      </c>
      <c r="Q20" s="74">
        <v>1174</v>
      </c>
      <c r="R20" s="168">
        <v>61.21</v>
      </c>
      <c r="S20" s="44">
        <v>1129</v>
      </c>
      <c r="T20" s="166">
        <v>59.93</v>
      </c>
      <c r="HU20"/>
      <c r="HV20"/>
      <c r="HW20"/>
      <c r="HX20"/>
      <c r="HY20"/>
      <c r="HZ20"/>
      <c r="IA20"/>
      <c r="IB20"/>
      <c r="IC20"/>
      <c r="ID20"/>
      <c r="IE20"/>
      <c r="IF20"/>
      <c r="IG20"/>
      <c r="IH20"/>
      <c r="II20"/>
    </row>
    <row r="21" spans="1:243">
      <c r="A21" s="339"/>
      <c r="B21" s="45" t="s">
        <v>126</v>
      </c>
      <c r="C21" s="44">
        <v>7385</v>
      </c>
      <c r="D21" s="168">
        <v>76.86</v>
      </c>
      <c r="E21" s="44">
        <v>25</v>
      </c>
      <c r="F21" s="168">
        <v>18.38</v>
      </c>
      <c r="G21" s="44">
        <v>175</v>
      </c>
      <c r="H21" s="168">
        <v>48.75</v>
      </c>
      <c r="I21" s="44">
        <v>609</v>
      </c>
      <c r="J21" s="168">
        <v>67.37</v>
      </c>
      <c r="K21" s="44">
        <v>755</v>
      </c>
      <c r="L21" s="168">
        <v>74.53</v>
      </c>
      <c r="M21" s="44">
        <v>1181</v>
      </c>
      <c r="N21" s="168">
        <v>78.94</v>
      </c>
      <c r="O21" s="44">
        <v>1540</v>
      </c>
      <c r="P21" s="166">
        <v>81.14</v>
      </c>
      <c r="Q21" s="74">
        <v>1573</v>
      </c>
      <c r="R21" s="168">
        <v>82.01</v>
      </c>
      <c r="S21" s="44">
        <v>1527</v>
      </c>
      <c r="T21" s="166">
        <v>81.05</v>
      </c>
      <c r="HU21"/>
      <c r="HV21"/>
      <c r="HW21"/>
      <c r="HX21"/>
      <c r="HY21"/>
      <c r="HZ21"/>
      <c r="IA21"/>
      <c r="IB21"/>
      <c r="IC21"/>
      <c r="ID21"/>
      <c r="IE21"/>
      <c r="IF21"/>
      <c r="IG21"/>
      <c r="IH21"/>
      <c r="II21"/>
    </row>
    <row r="22" spans="1:243">
      <c r="A22" s="339"/>
      <c r="B22" s="45" t="s">
        <v>0</v>
      </c>
      <c r="C22" s="44">
        <v>2886</v>
      </c>
      <c r="D22" s="168">
        <v>30.04</v>
      </c>
      <c r="E22" s="44">
        <v>18</v>
      </c>
      <c r="F22" s="168">
        <v>13.24</v>
      </c>
      <c r="G22" s="44">
        <v>89</v>
      </c>
      <c r="H22" s="168">
        <v>24.79</v>
      </c>
      <c r="I22" s="44">
        <v>314</v>
      </c>
      <c r="J22" s="168">
        <v>34.729999999999997</v>
      </c>
      <c r="K22" s="44">
        <v>388</v>
      </c>
      <c r="L22" s="168">
        <v>38.299999999999997</v>
      </c>
      <c r="M22" s="44">
        <v>577</v>
      </c>
      <c r="N22" s="168">
        <v>38.57</v>
      </c>
      <c r="O22" s="44">
        <v>619</v>
      </c>
      <c r="P22" s="166">
        <v>32.61</v>
      </c>
      <c r="Q22" s="74">
        <v>535</v>
      </c>
      <c r="R22" s="168">
        <v>27.89</v>
      </c>
      <c r="S22" s="44">
        <v>346</v>
      </c>
      <c r="T22" s="166">
        <v>18.37</v>
      </c>
      <c r="HU22"/>
      <c r="HV22"/>
      <c r="HW22"/>
      <c r="HX22"/>
      <c r="HY22"/>
      <c r="HZ22"/>
      <c r="IA22"/>
      <c r="IB22"/>
      <c r="IC22"/>
      <c r="ID22"/>
      <c r="IE22"/>
      <c r="IF22"/>
      <c r="IG22"/>
      <c r="IH22"/>
      <c r="II22"/>
    </row>
    <row r="23" spans="1:243">
      <c r="A23" s="339"/>
      <c r="B23" s="45" t="s">
        <v>119</v>
      </c>
      <c r="C23" s="44">
        <v>1337</v>
      </c>
      <c r="D23" s="168">
        <v>13.92</v>
      </c>
      <c r="E23" s="44">
        <v>10</v>
      </c>
      <c r="F23" s="168">
        <v>7.35</v>
      </c>
      <c r="G23" s="44">
        <v>27</v>
      </c>
      <c r="H23" s="168">
        <v>7.52</v>
      </c>
      <c r="I23" s="44">
        <v>117</v>
      </c>
      <c r="J23" s="168">
        <v>12.94</v>
      </c>
      <c r="K23" s="44">
        <v>155</v>
      </c>
      <c r="L23" s="168">
        <v>15.3</v>
      </c>
      <c r="M23" s="44">
        <v>249</v>
      </c>
      <c r="N23" s="168">
        <v>16.64</v>
      </c>
      <c r="O23" s="44">
        <v>311</v>
      </c>
      <c r="P23" s="166">
        <v>16.39</v>
      </c>
      <c r="Q23" s="74">
        <v>259</v>
      </c>
      <c r="R23" s="168">
        <v>13.5</v>
      </c>
      <c r="S23" s="44">
        <v>209</v>
      </c>
      <c r="T23" s="166">
        <v>11.09</v>
      </c>
      <c r="HU23"/>
      <c r="HV23"/>
      <c r="HW23"/>
      <c r="HX23"/>
      <c r="HY23"/>
      <c r="HZ23"/>
      <c r="IA23"/>
      <c r="IB23"/>
      <c r="IC23"/>
      <c r="ID23"/>
      <c r="IE23"/>
      <c r="IF23"/>
      <c r="IG23"/>
      <c r="IH23"/>
      <c r="II23"/>
    </row>
    <row r="24" spans="1:243">
      <c r="A24" s="339"/>
      <c r="B24" s="42" t="s">
        <v>134</v>
      </c>
      <c r="C24" s="94" t="s">
        <v>127</v>
      </c>
      <c r="D24" s="169" t="s">
        <v>127</v>
      </c>
      <c r="E24" s="94" t="s">
        <v>256</v>
      </c>
      <c r="F24" s="169" t="s">
        <v>256</v>
      </c>
      <c r="G24" s="100" t="s">
        <v>256</v>
      </c>
      <c r="H24" s="171" t="s">
        <v>256</v>
      </c>
      <c r="I24" s="100" t="s">
        <v>256</v>
      </c>
      <c r="J24" s="171" t="s">
        <v>256</v>
      </c>
      <c r="K24" s="100" t="s">
        <v>256</v>
      </c>
      <c r="L24" s="171" t="s">
        <v>256</v>
      </c>
      <c r="M24" s="100" t="s">
        <v>256</v>
      </c>
      <c r="N24" s="171" t="s">
        <v>256</v>
      </c>
      <c r="O24" s="100" t="s">
        <v>256</v>
      </c>
      <c r="P24" s="172" t="s">
        <v>256</v>
      </c>
      <c r="Q24" s="111" t="s">
        <v>256</v>
      </c>
      <c r="R24" s="171" t="s">
        <v>256</v>
      </c>
      <c r="S24" s="100" t="s">
        <v>256</v>
      </c>
      <c r="T24" s="172" t="s">
        <v>256</v>
      </c>
      <c r="HU24"/>
      <c r="HV24"/>
      <c r="HW24"/>
      <c r="HX24"/>
      <c r="HY24"/>
      <c r="HZ24"/>
      <c r="IA24"/>
      <c r="IB24"/>
      <c r="IC24"/>
      <c r="ID24"/>
      <c r="IE24"/>
      <c r="IF24"/>
      <c r="IG24"/>
      <c r="IH24"/>
      <c r="II24"/>
    </row>
    <row r="25" spans="1:243">
      <c r="A25" s="339"/>
      <c r="B25" s="43">
        <v>0</v>
      </c>
      <c r="C25" s="44">
        <v>1506</v>
      </c>
      <c r="D25" s="168">
        <v>15.67</v>
      </c>
      <c r="E25" s="44">
        <v>94</v>
      </c>
      <c r="F25" s="168">
        <v>69.12</v>
      </c>
      <c r="G25" s="44">
        <v>160</v>
      </c>
      <c r="H25" s="168">
        <v>44.57</v>
      </c>
      <c r="I25" s="44">
        <v>220</v>
      </c>
      <c r="J25" s="168">
        <v>24.34</v>
      </c>
      <c r="K25" s="44">
        <v>176</v>
      </c>
      <c r="L25" s="168">
        <v>17.37</v>
      </c>
      <c r="M25" s="44">
        <v>219</v>
      </c>
      <c r="N25" s="168">
        <v>14.64</v>
      </c>
      <c r="O25" s="44">
        <v>226</v>
      </c>
      <c r="P25" s="166">
        <v>11.91</v>
      </c>
      <c r="Q25" s="74">
        <v>192</v>
      </c>
      <c r="R25" s="168">
        <v>10.01</v>
      </c>
      <c r="S25" s="44">
        <v>219</v>
      </c>
      <c r="T25" s="166">
        <v>11.62</v>
      </c>
      <c r="HU25"/>
      <c r="HV25"/>
      <c r="HW25"/>
      <c r="HX25"/>
      <c r="HY25"/>
      <c r="HZ25"/>
      <c r="IA25"/>
      <c r="IB25"/>
      <c r="IC25"/>
      <c r="ID25"/>
      <c r="IE25"/>
      <c r="IF25"/>
      <c r="IG25"/>
      <c r="IH25"/>
      <c r="II25"/>
    </row>
    <row r="26" spans="1:243">
      <c r="A26" s="339"/>
      <c r="B26" s="43">
        <v>1</v>
      </c>
      <c r="C26" s="44">
        <v>2350</v>
      </c>
      <c r="D26" s="168">
        <v>24.46</v>
      </c>
      <c r="E26" s="44">
        <v>28</v>
      </c>
      <c r="F26" s="168">
        <v>20.59</v>
      </c>
      <c r="G26" s="44">
        <v>86</v>
      </c>
      <c r="H26" s="168">
        <v>23.96</v>
      </c>
      <c r="I26" s="44">
        <v>247</v>
      </c>
      <c r="J26" s="168">
        <v>27.32</v>
      </c>
      <c r="K26" s="44">
        <v>252</v>
      </c>
      <c r="L26" s="168">
        <v>24.88</v>
      </c>
      <c r="M26" s="44">
        <v>312</v>
      </c>
      <c r="N26" s="168">
        <v>20.86</v>
      </c>
      <c r="O26" s="44">
        <v>452</v>
      </c>
      <c r="P26" s="166">
        <v>23.81</v>
      </c>
      <c r="Q26" s="74">
        <v>460</v>
      </c>
      <c r="R26" s="168">
        <v>23.98</v>
      </c>
      <c r="S26" s="44">
        <v>513</v>
      </c>
      <c r="T26" s="166">
        <v>27.23</v>
      </c>
      <c r="HU26"/>
      <c r="HV26"/>
      <c r="HW26"/>
      <c r="HX26"/>
      <c r="HY26"/>
      <c r="HZ26"/>
      <c r="IA26"/>
      <c r="IB26"/>
      <c r="IC26"/>
      <c r="ID26"/>
      <c r="IE26"/>
      <c r="IF26"/>
      <c r="IG26"/>
      <c r="IH26"/>
      <c r="II26"/>
    </row>
    <row r="27" spans="1:243">
      <c r="A27" s="341"/>
      <c r="B27" s="59" t="s">
        <v>144</v>
      </c>
      <c r="C27" s="44">
        <v>5752</v>
      </c>
      <c r="D27" s="168">
        <v>59.87</v>
      </c>
      <c r="E27" s="44">
        <v>14</v>
      </c>
      <c r="F27" s="168">
        <v>10.29</v>
      </c>
      <c r="G27" s="44">
        <v>113</v>
      </c>
      <c r="H27" s="168">
        <v>31.48</v>
      </c>
      <c r="I27" s="44">
        <v>437</v>
      </c>
      <c r="J27" s="168">
        <v>48.34</v>
      </c>
      <c r="K27" s="44">
        <v>585</v>
      </c>
      <c r="L27" s="168">
        <v>57.75</v>
      </c>
      <c r="M27" s="44">
        <v>965</v>
      </c>
      <c r="N27" s="168">
        <v>64.510000000000005</v>
      </c>
      <c r="O27" s="44">
        <v>1220</v>
      </c>
      <c r="P27" s="166">
        <v>64.28</v>
      </c>
      <c r="Q27" s="74">
        <v>1266</v>
      </c>
      <c r="R27" s="168">
        <v>66.010000000000005</v>
      </c>
      <c r="S27" s="44">
        <v>1152</v>
      </c>
      <c r="T27" s="166">
        <v>61.15</v>
      </c>
      <c r="HU27"/>
      <c r="HV27"/>
      <c r="HW27"/>
      <c r="HX27"/>
      <c r="HY27"/>
      <c r="HZ27"/>
      <c r="IA27"/>
      <c r="IB27"/>
      <c r="IC27"/>
      <c r="ID27"/>
      <c r="IE27"/>
      <c r="IF27"/>
      <c r="IG27"/>
      <c r="IH27"/>
      <c r="II27"/>
    </row>
    <row r="28" spans="1:243">
      <c r="A28" s="338" t="s">
        <v>1</v>
      </c>
      <c r="B28" s="51" t="s">
        <v>143</v>
      </c>
      <c r="C28" s="75">
        <v>7636</v>
      </c>
      <c r="D28" s="284"/>
      <c r="E28" s="50">
        <v>78</v>
      </c>
      <c r="F28" s="283"/>
      <c r="G28" s="75">
        <v>129</v>
      </c>
      <c r="H28" s="283"/>
      <c r="I28" s="75">
        <v>366</v>
      </c>
      <c r="J28" s="283"/>
      <c r="K28" s="75">
        <v>483</v>
      </c>
      <c r="L28" s="283"/>
      <c r="M28" s="75">
        <v>879</v>
      </c>
      <c r="N28" s="283"/>
      <c r="O28" s="75">
        <v>1320</v>
      </c>
      <c r="P28" s="283"/>
      <c r="Q28" s="75">
        <v>1764</v>
      </c>
      <c r="R28" s="283"/>
      <c r="S28" s="75">
        <v>2617</v>
      </c>
      <c r="T28" s="283"/>
      <c r="HU28"/>
      <c r="HV28"/>
      <c r="HW28"/>
      <c r="HX28"/>
      <c r="HY28"/>
      <c r="HZ28"/>
      <c r="IA28"/>
      <c r="IB28"/>
      <c r="IC28"/>
      <c r="ID28"/>
      <c r="IE28"/>
      <c r="IF28"/>
      <c r="IG28"/>
      <c r="IH28"/>
      <c r="II28"/>
    </row>
    <row r="29" spans="1:243">
      <c r="A29" s="339"/>
      <c r="B29" s="42" t="s">
        <v>133</v>
      </c>
      <c r="C29" s="94" t="s">
        <v>127</v>
      </c>
      <c r="D29" s="169" t="s">
        <v>127</v>
      </c>
      <c r="E29" s="94" t="s">
        <v>256</v>
      </c>
      <c r="F29" s="169" t="s">
        <v>256</v>
      </c>
      <c r="G29" s="97" t="s">
        <v>256</v>
      </c>
      <c r="H29" s="171" t="s">
        <v>256</v>
      </c>
      <c r="I29" s="97" t="s">
        <v>256</v>
      </c>
      <c r="J29" s="171" t="s">
        <v>256</v>
      </c>
      <c r="K29" s="97" t="s">
        <v>256</v>
      </c>
      <c r="L29" s="171" t="s">
        <v>256</v>
      </c>
      <c r="M29" s="97" t="s">
        <v>256</v>
      </c>
      <c r="N29" s="171" t="s">
        <v>256</v>
      </c>
      <c r="O29" s="97" t="s">
        <v>256</v>
      </c>
      <c r="P29" s="173" t="s">
        <v>256</v>
      </c>
      <c r="Q29" s="111" t="s">
        <v>256</v>
      </c>
      <c r="R29" s="171" t="s">
        <v>256</v>
      </c>
      <c r="S29" s="97" t="s">
        <v>256</v>
      </c>
      <c r="T29" s="173" t="s">
        <v>256</v>
      </c>
      <c r="HU29"/>
      <c r="HV29"/>
      <c r="HW29"/>
      <c r="HX29"/>
      <c r="HY29"/>
      <c r="HZ29"/>
      <c r="IA29"/>
      <c r="IB29"/>
      <c r="IC29"/>
      <c r="ID29"/>
      <c r="IE29"/>
      <c r="IF29"/>
      <c r="IG29"/>
      <c r="IH29"/>
      <c r="II29"/>
    </row>
    <row r="30" spans="1:243">
      <c r="A30" s="339"/>
      <c r="B30" s="43" t="s">
        <v>19</v>
      </c>
      <c r="C30" s="44">
        <v>3530</v>
      </c>
      <c r="D30" s="168">
        <v>46.23</v>
      </c>
      <c r="E30" s="44">
        <v>4</v>
      </c>
      <c r="F30" s="168">
        <v>5.13</v>
      </c>
      <c r="G30" s="44">
        <v>18</v>
      </c>
      <c r="H30" s="168">
        <v>13.95</v>
      </c>
      <c r="I30" s="44">
        <v>94</v>
      </c>
      <c r="J30" s="168">
        <v>25.68</v>
      </c>
      <c r="K30" s="44">
        <v>183</v>
      </c>
      <c r="L30" s="168">
        <v>37.89</v>
      </c>
      <c r="M30" s="44">
        <v>386</v>
      </c>
      <c r="N30" s="168">
        <v>43.91</v>
      </c>
      <c r="O30" s="44">
        <v>617</v>
      </c>
      <c r="P30" s="166">
        <v>46.74</v>
      </c>
      <c r="Q30" s="74">
        <v>921</v>
      </c>
      <c r="R30" s="168">
        <v>52.21</v>
      </c>
      <c r="S30" s="44">
        <v>1307</v>
      </c>
      <c r="T30" s="166">
        <v>49.94</v>
      </c>
      <c r="HU30"/>
      <c r="HV30"/>
      <c r="HW30"/>
      <c r="HX30"/>
      <c r="HY30"/>
      <c r="HZ30"/>
      <c r="IA30"/>
      <c r="IB30"/>
      <c r="IC30"/>
      <c r="ID30"/>
      <c r="IE30"/>
      <c r="IF30"/>
      <c r="IG30"/>
      <c r="IH30"/>
      <c r="II30"/>
    </row>
    <row r="31" spans="1:243">
      <c r="A31" s="339"/>
      <c r="B31" s="45" t="s">
        <v>126</v>
      </c>
      <c r="C31" s="44">
        <v>6055</v>
      </c>
      <c r="D31" s="168">
        <v>79.3</v>
      </c>
      <c r="E31" s="44">
        <v>30</v>
      </c>
      <c r="F31" s="168">
        <v>38.46</v>
      </c>
      <c r="G31" s="44">
        <v>70</v>
      </c>
      <c r="H31" s="168">
        <v>54.26</v>
      </c>
      <c r="I31" s="44">
        <v>237</v>
      </c>
      <c r="J31" s="168">
        <v>64.75</v>
      </c>
      <c r="K31" s="44">
        <v>366</v>
      </c>
      <c r="L31" s="168">
        <v>75.78</v>
      </c>
      <c r="M31" s="44">
        <v>690</v>
      </c>
      <c r="N31" s="168">
        <v>78.5</v>
      </c>
      <c r="O31" s="44">
        <v>1052</v>
      </c>
      <c r="P31" s="166">
        <v>79.7</v>
      </c>
      <c r="Q31" s="74">
        <v>1449</v>
      </c>
      <c r="R31" s="168">
        <v>82.14</v>
      </c>
      <c r="S31" s="44">
        <v>2161</v>
      </c>
      <c r="T31" s="166">
        <v>82.58</v>
      </c>
      <c r="U31" s="78"/>
      <c r="HU31"/>
      <c r="HV31"/>
      <c r="HW31"/>
      <c r="HX31"/>
      <c r="HY31"/>
      <c r="HZ31"/>
      <c r="IA31"/>
      <c r="IB31"/>
      <c r="IC31"/>
      <c r="ID31"/>
      <c r="IE31"/>
      <c r="IF31"/>
      <c r="IG31"/>
      <c r="IH31"/>
      <c r="II31"/>
    </row>
    <row r="32" spans="1:243">
      <c r="A32" s="339"/>
      <c r="B32" s="45" t="s">
        <v>0</v>
      </c>
      <c r="C32" s="44">
        <v>1934</v>
      </c>
      <c r="D32" s="168">
        <v>25.33</v>
      </c>
      <c r="E32" s="44">
        <v>14</v>
      </c>
      <c r="F32" s="168">
        <v>17.95</v>
      </c>
      <c r="G32" s="44">
        <v>45</v>
      </c>
      <c r="H32" s="168">
        <v>34.880000000000003</v>
      </c>
      <c r="I32" s="44">
        <v>111</v>
      </c>
      <c r="J32" s="168">
        <v>30.33</v>
      </c>
      <c r="K32" s="44">
        <v>166</v>
      </c>
      <c r="L32" s="168">
        <v>34.369999999999997</v>
      </c>
      <c r="M32" s="44">
        <v>297</v>
      </c>
      <c r="N32" s="168">
        <v>33.79</v>
      </c>
      <c r="O32" s="44">
        <v>398</v>
      </c>
      <c r="P32" s="166">
        <v>30.15</v>
      </c>
      <c r="Q32" s="74">
        <v>470</v>
      </c>
      <c r="R32" s="168">
        <v>26.64</v>
      </c>
      <c r="S32" s="44">
        <v>433</v>
      </c>
      <c r="T32" s="166">
        <v>16.55</v>
      </c>
      <c r="HU32"/>
      <c r="HV32"/>
      <c r="HW32"/>
      <c r="HX32"/>
      <c r="HY32"/>
      <c r="HZ32"/>
      <c r="IA32"/>
      <c r="IB32"/>
      <c r="IC32"/>
      <c r="ID32"/>
      <c r="IE32"/>
      <c r="IF32"/>
      <c r="IG32"/>
      <c r="IH32"/>
      <c r="II32"/>
    </row>
    <row r="33" spans="1:255">
      <c r="A33" s="339"/>
      <c r="B33" s="45" t="s">
        <v>119</v>
      </c>
      <c r="C33" s="44">
        <v>1283</v>
      </c>
      <c r="D33" s="168">
        <v>16.8</v>
      </c>
      <c r="E33" s="44">
        <v>9</v>
      </c>
      <c r="F33" s="168">
        <v>11.54</v>
      </c>
      <c r="G33" s="44">
        <v>21</v>
      </c>
      <c r="H33" s="168">
        <v>16.28</v>
      </c>
      <c r="I33" s="44">
        <v>87</v>
      </c>
      <c r="J33" s="168">
        <v>23.77</v>
      </c>
      <c r="K33" s="44">
        <v>107</v>
      </c>
      <c r="L33" s="168">
        <v>22.15</v>
      </c>
      <c r="M33" s="44">
        <v>216</v>
      </c>
      <c r="N33" s="168">
        <v>24.57</v>
      </c>
      <c r="O33" s="44">
        <v>274</v>
      </c>
      <c r="P33" s="166">
        <v>20.76</v>
      </c>
      <c r="Q33" s="74">
        <v>289</v>
      </c>
      <c r="R33" s="168">
        <v>16.38</v>
      </c>
      <c r="S33" s="44">
        <v>280</v>
      </c>
      <c r="T33" s="166">
        <v>10.7</v>
      </c>
      <c r="HU33"/>
      <c r="HV33"/>
      <c r="HW33"/>
      <c r="HX33"/>
      <c r="HY33"/>
      <c r="HZ33"/>
      <c r="IA33"/>
      <c r="IB33"/>
      <c r="IC33"/>
      <c r="ID33"/>
      <c r="IE33"/>
      <c r="IF33"/>
      <c r="IG33"/>
      <c r="IH33"/>
      <c r="II33"/>
    </row>
    <row r="34" spans="1:255">
      <c r="A34" s="339"/>
      <c r="B34" s="42" t="s">
        <v>134</v>
      </c>
      <c r="C34" s="94" t="s">
        <v>127</v>
      </c>
      <c r="D34" s="169" t="s">
        <v>127</v>
      </c>
      <c r="E34" s="94" t="s">
        <v>256</v>
      </c>
      <c r="F34" s="169" t="s">
        <v>256</v>
      </c>
      <c r="G34" s="97" t="s">
        <v>256</v>
      </c>
      <c r="H34" s="171" t="s">
        <v>256</v>
      </c>
      <c r="I34" s="97" t="s">
        <v>256</v>
      </c>
      <c r="J34" s="171" t="s">
        <v>256</v>
      </c>
      <c r="K34" s="97" t="s">
        <v>256</v>
      </c>
      <c r="L34" s="171" t="s">
        <v>256</v>
      </c>
      <c r="M34" s="97" t="s">
        <v>256</v>
      </c>
      <c r="N34" s="171" t="s">
        <v>256</v>
      </c>
      <c r="O34" s="97" t="s">
        <v>256</v>
      </c>
      <c r="P34" s="173" t="s">
        <v>256</v>
      </c>
      <c r="Q34" s="111" t="s">
        <v>256</v>
      </c>
      <c r="R34" s="171" t="s">
        <v>256</v>
      </c>
      <c r="S34" s="97" t="s">
        <v>256</v>
      </c>
      <c r="T34" s="173" t="s">
        <v>256</v>
      </c>
      <c r="HU34"/>
      <c r="HV34"/>
      <c r="HW34"/>
      <c r="HX34"/>
      <c r="HY34"/>
      <c r="HZ34"/>
      <c r="IA34"/>
      <c r="IB34"/>
      <c r="IC34"/>
      <c r="ID34"/>
      <c r="IE34"/>
      <c r="IF34"/>
      <c r="IG34"/>
      <c r="IH34"/>
      <c r="II34"/>
    </row>
    <row r="35" spans="1:255">
      <c r="A35" s="339"/>
      <c r="B35" s="43">
        <v>0</v>
      </c>
      <c r="C35" s="44">
        <v>1136</v>
      </c>
      <c r="D35" s="168">
        <v>14.88</v>
      </c>
      <c r="E35" s="44">
        <v>40</v>
      </c>
      <c r="F35" s="168">
        <v>51.28</v>
      </c>
      <c r="G35" s="44">
        <v>46</v>
      </c>
      <c r="H35" s="168">
        <v>35.659999999999997</v>
      </c>
      <c r="I35" s="44">
        <v>85</v>
      </c>
      <c r="J35" s="168">
        <v>23.22</v>
      </c>
      <c r="K35" s="44">
        <v>93</v>
      </c>
      <c r="L35" s="168">
        <v>19.25</v>
      </c>
      <c r="M35" s="44">
        <v>128</v>
      </c>
      <c r="N35" s="168">
        <v>14.56</v>
      </c>
      <c r="O35" s="44">
        <v>193</v>
      </c>
      <c r="P35" s="166">
        <v>14.62</v>
      </c>
      <c r="Q35" s="74">
        <v>226</v>
      </c>
      <c r="R35" s="168">
        <v>12.81</v>
      </c>
      <c r="S35" s="44">
        <v>325</v>
      </c>
      <c r="T35" s="166">
        <v>12.42</v>
      </c>
      <c r="HU35"/>
      <c r="HV35"/>
      <c r="HW35"/>
      <c r="HX35"/>
      <c r="HY35"/>
      <c r="HZ35"/>
      <c r="IA35"/>
      <c r="IB35"/>
      <c r="IC35"/>
      <c r="ID35"/>
      <c r="IE35"/>
      <c r="IF35"/>
      <c r="IG35"/>
      <c r="IH35"/>
      <c r="II35"/>
    </row>
    <row r="36" spans="1:255">
      <c r="A36" s="339"/>
      <c r="B36" s="43">
        <v>1</v>
      </c>
      <c r="C36" s="44">
        <v>2212</v>
      </c>
      <c r="D36" s="168">
        <v>28.97</v>
      </c>
      <c r="E36" s="44">
        <v>23</v>
      </c>
      <c r="F36" s="168">
        <v>29.49</v>
      </c>
      <c r="G36" s="44">
        <v>31</v>
      </c>
      <c r="H36" s="168">
        <v>24.03</v>
      </c>
      <c r="I36" s="44">
        <v>121</v>
      </c>
      <c r="J36" s="168">
        <v>33.06</v>
      </c>
      <c r="K36" s="44">
        <v>113</v>
      </c>
      <c r="L36" s="168">
        <v>23.4</v>
      </c>
      <c r="M36" s="44">
        <v>227</v>
      </c>
      <c r="N36" s="168">
        <v>25.82</v>
      </c>
      <c r="O36" s="44">
        <v>347</v>
      </c>
      <c r="P36" s="166">
        <v>26.29</v>
      </c>
      <c r="Q36" s="74">
        <v>487</v>
      </c>
      <c r="R36" s="168">
        <v>27.61</v>
      </c>
      <c r="S36" s="44">
        <v>863</v>
      </c>
      <c r="T36" s="166">
        <v>32.979999999999997</v>
      </c>
    </row>
    <row r="37" spans="1:255" ht="14.25" thickBot="1">
      <c r="A37" s="340"/>
      <c r="B37" s="52" t="s">
        <v>144</v>
      </c>
      <c r="C37" s="174">
        <v>4288</v>
      </c>
      <c r="D37" s="47">
        <v>56.16</v>
      </c>
      <c r="E37" s="56">
        <v>15</v>
      </c>
      <c r="F37" s="47">
        <v>19.23</v>
      </c>
      <c r="G37" s="174">
        <v>52</v>
      </c>
      <c r="H37" s="47">
        <v>40.31</v>
      </c>
      <c r="I37" s="174">
        <v>160</v>
      </c>
      <c r="J37" s="47">
        <v>43.72</v>
      </c>
      <c r="K37" s="174">
        <v>277</v>
      </c>
      <c r="L37" s="47">
        <v>57.35</v>
      </c>
      <c r="M37" s="174">
        <v>524</v>
      </c>
      <c r="N37" s="47">
        <v>59.61</v>
      </c>
      <c r="O37" s="174">
        <v>780</v>
      </c>
      <c r="P37" s="57">
        <v>59.09</v>
      </c>
      <c r="Q37" s="174">
        <v>1051</v>
      </c>
      <c r="R37" s="47">
        <v>59.58</v>
      </c>
      <c r="S37" s="174">
        <v>1429</v>
      </c>
      <c r="T37" s="57">
        <v>54.6</v>
      </c>
    </row>
    <row r="38" spans="1:255" ht="14.25" thickTop="1">
      <c r="A38" s="114" t="s">
        <v>177</v>
      </c>
    </row>
    <row r="39" spans="1:255">
      <c r="A39" s="115" t="s">
        <v>145</v>
      </c>
    </row>
    <row r="40" spans="1:255">
      <c r="H40" s="33"/>
      <c r="I40" s="33"/>
      <c r="J40" s="33"/>
      <c r="K40" s="33"/>
    </row>
    <row r="45" spans="1:255" s="33" customFormat="1">
      <c r="H45"/>
      <c r="I45"/>
      <c r="J45"/>
      <c r="K45"/>
      <c r="IJ45"/>
      <c r="IK45"/>
      <c r="IL45"/>
      <c r="IM45"/>
      <c r="IN45"/>
      <c r="IO45"/>
      <c r="IP45"/>
      <c r="IQ45"/>
      <c r="IR45"/>
      <c r="IS45"/>
      <c r="IT45"/>
      <c r="IU45"/>
    </row>
    <row r="46" spans="1:255" s="33" customFormat="1">
      <c r="H46"/>
      <c r="I46"/>
      <c r="J46"/>
      <c r="K46"/>
      <c r="IJ46"/>
      <c r="IK46"/>
      <c r="IL46"/>
      <c r="IM46"/>
      <c r="IN46"/>
      <c r="IO46"/>
      <c r="IP46"/>
      <c r="IQ46"/>
      <c r="IR46"/>
      <c r="IS46"/>
      <c r="IT46"/>
      <c r="IU46"/>
    </row>
    <row r="47" spans="1:255" s="33" customFormat="1">
      <c r="H47"/>
      <c r="I47"/>
      <c r="J47"/>
      <c r="K47"/>
      <c r="IJ47"/>
      <c r="IK47"/>
      <c r="IL47"/>
      <c r="IM47"/>
      <c r="IN47"/>
      <c r="IO47"/>
      <c r="IP47"/>
      <c r="IQ47"/>
      <c r="IR47"/>
      <c r="IS47"/>
      <c r="IT47"/>
      <c r="IU47"/>
    </row>
    <row r="48" spans="1:255" s="33" customFormat="1">
      <c r="H48"/>
      <c r="I48"/>
      <c r="J48"/>
      <c r="K48"/>
      <c r="IJ48"/>
      <c r="IK48"/>
      <c r="IL48"/>
      <c r="IM48"/>
      <c r="IN48"/>
      <c r="IO48"/>
      <c r="IP48"/>
      <c r="IQ48"/>
      <c r="IR48"/>
      <c r="IS48"/>
      <c r="IT48"/>
      <c r="IU48"/>
    </row>
    <row r="49" spans="8:255" s="33" customFormat="1">
      <c r="H49"/>
      <c r="I49"/>
      <c r="J49"/>
      <c r="K49"/>
      <c r="IJ49"/>
      <c r="IK49"/>
      <c r="IL49"/>
      <c r="IM49"/>
      <c r="IN49"/>
      <c r="IO49"/>
      <c r="IP49"/>
      <c r="IQ49"/>
      <c r="IR49"/>
      <c r="IS49"/>
      <c r="IT49"/>
      <c r="IU49"/>
    </row>
    <row r="50" spans="8:255" s="33" customFormat="1">
      <c r="H50"/>
      <c r="I50"/>
      <c r="J50"/>
      <c r="K50"/>
      <c r="IJ50"/>
      <c r="IK50"/>
      <c r="IL50"/>
      <c r="IM50"/>
      <c r="IN50"/>
      <c r="IO50"/>
      <c r="IP50"/>
      <c r="IQ50"/>
      <c r="IR50"/>
      <c r="IS50"/>
      <c r="IT50"/>
      <c r="IU50"/>
    </row>
    <row r="51" spans="8:255" s="33" customFormat="1">
      <c r="H51"/>
      <c r="I51"/>
      <c r="J51"/>
      <c r="K51"/>
      <c r="IJ51"/>
      <c r="IK51"/>
      <c r="IL51"/>
      <c r="IM51"/>
      <c r="IN51"/>
      <c r="IO51"/>
      <c r="IP51"/>
      <c r="IQ51"/>
      <c r="IR51"/>
      <c r="IS51"/>
      <c r="IT51"/>
      <c r="IU51"/>
    </row>
    <row r="52" spans="8:255" s="33" customFormat="1">
      <c r="H52"/>
      <c r="I52"/>
      <c r="J52"/>
      <c r="K52"/>
      <c r="IJ52"/>
      <c r="IK52"/>
      <c r="IL52"/>
      <c r="IM52"/>
      <c r="IN52"/>
      <c r="IO52"/>
      <c r="IP52"/>
      <c r="IQ52"/>
      <c r="IR52"/>
      <c r="IS52"/>
      <c r="IT52"/>
      <c r="IU52"/>
    </row>
    <row r="53" spans="8:255" s="33" customFormat="1">
      <c r="H53"/>
      <c r="I53"/>
      <c r="J53"/>
      <c r="K53"/>
      <c r="IJ53"/>
      <c r="IK53"/>
      <c r="IL53"/>
      <c r="IM53"/>
      <c r="IN53"/>
      <c r="IO53"/>
      <c r="IP53"/>
      <c r="IQ53"/>
      <c r="IR53"/>
      <c r="IS53"/>
      <c r="IT53"/>
      <c r="IU53"/>
    </row>
    <row r="54" spans="8:255" s="33" customFormat="1">
      <c r="H54"/>
      <c r="I54"/>
      <c r="J54"/>
      <c r="K54"/>
      <c r="IJ54"/>
      <c r="IK54"/>
      <c r="IL54"/>
      <c r="IM54"/>
      <c r="IN54"/>
      <c r="IO54"/>
      <c r="IP54"/>
      <c r="IQ54"/>
      <c r="IR54"/>
      <c r="IS54"/>
      <c r="IT54"/>
      <c r="IU54"/>
    </row>
    <row r="55" spans="8:255" s="33" customFormat="1">
      <c r="H55"/>
      <c r="I55"/>
      <c r="J55"/>
      <c r="K55"/>
      <c r="IJ55"/>
      <c r="IK55"/>
      <c r="IL55"/>
      <c r="IM55"/>
      <c r="IN55"/>
      <c r="IO55"/>
      <c r="IP55"/>
      <c r="IQ55"/>
      <c r="IR55"/>
      <c r="IS55"/>
      <c r="IT55"/>
      <c r="IU55"/>
    </row>
    <row r="56" spans="8:255" s="33" customFormat="1">
      <c r="H56"/>
      <c r="I56"/>
      <c r="J56"/>
      <c r="K56"/>
      <c r="IJ56"/>
      <c r="IK56"/>
      <c r="IL56"/>
      <c r="IM56"/>
      <c r="IN56"/>
      <c r="IO56"/>
      <c r="IP56"/>
      <c r="IQ56"/>
      <c r="IR56"/>
      <c r="IS56"/>
      <c r="IT56"/>
      <c r="IU56"/>
    </row>
    <row r="57" spans="8:255" s="33" customFormat="1">
      <c r="H57"/>
      <c r="I57"/>
      <c r="J57"/>
      <c r="K57"/>
      <c r="IJ57"/>
      <c r="IK57"/>
      <c r="IL57"/>
      <c r="IM57"/>
      <c r="IN57"/>
      <c r="IO57"/>
      <c r="IP57"/>
      <c r="IQ57"/>
      <c r="IR57"/>
      <c r="IS57"/>
      <c r="IT57"/>
      <c r="IU57"/>
    </row>
    <row r="58" spans="8:255" s="33" customFormat="1">
      <c r="H58"/>
      <c r="I58"/>
      <c r="J58"/>
      <c r="K58"/>
      <c r="IJ58"/>
      <c r="IK58"/>
      <c r="IL58"/>
      <c r="IM58"/>
      <c r="IN58"/>
      <c r="IO58"/>
      <c r="IP58"/>
      <c r="IQ58"/>
      <c r="IR58"/>
      <c r="IS58"/>
      <c r="IT58"/>
      <c r="IU58"/>
    </row>
    <row r="59" spans="8:255" s="33" customFormat="1">
      <c r="H59"/>
      <c r="I59"/>
      <c r="J59"/>
      <c r="K59"/>
      <c r="IJ59"/>
      <c r="IK59"/>
      <c r="IL59"/>
      <c r="IM59"/>
      <c r="IN59"/>
      <c r="IO59"/>
      <c r="IP59"/>
      <c r="IQ59"/>
      <c r="IR59"/>
      <c r="IS59"/>
      <c r="IT59"/>
      <c r="IU59"/>
    </row>
    <row r="60" spans="8:255" s="33" customFormat="1">
      <c r="H60"/>
      <c r="I60"/>
      <c r="J60"/>
      <c r="K60"/>
      <c r="IJ60"/>
      <c r="IK60"/>
      <c r="IL60"/>
      <c r="IM60"/>
      <c r="IN60"/>
      <c r="IO60"/>
      <c r="IP60"/>
      <c r="IQ60"/>
      <c r="IR60"/>
      <c r="IS60"/>
      <c r="IT60"/>
      <c r="IU60"/>
    </row>
    <row r="61" spans="8:255" s="33" customFormat="1">
      <c r="H61"/>
      <c r="I61"/>
      <c r="J61"/>
      <c r="K61"/>
      <c r="IJ61"/>
      <c r="IK61"/>
      <c r="IL61"/>
      <c r="IM61"/>
      <c r="IN61"/>
      <c r="IO61"/>
      <c r="IP61"/>
      <c r="IQ61"/>
      <c r="IR61"/>
      <c r="IS61"/>
      <c r="IT61"/>
      <c r="IU61"/>
    </row>
    <row r="62" spans="8:255" s="33" customFormat="1">
      <c r="H62"/>
      <c r="I62"/>
      <c r="J62"/>
      <c r="K62"/>
      <c r="IJ62"/>
      <c r="IK62"/>
      <c r="IL62"/>
      <c r="IM62"/>
      <c r="IN62"/>
      <c r="IO62"/>
      <c r="IP62"/>
      <c r="IQ62"/>
      <c r="IR62"/>
      <c r="IS62"/>
      <c r="IT62"/>
      <c r="IU62"/>
    </row>
    <row r="63" spans="8:255" s="33" customFormat="1">
      <c r="H63"/>
      <c r="I63"/>
      <c r="J63"/>
      <c r="K63"/>
      <c r="IJ63"/>
      <c r="IK63"/>
      <c r="IL63"/>
      <c r="IM63"/>
      <c r="IN63"/>
      <c r="IO63"/>
      <c r="IP63"/>
      <c r="IQ63"/>
      <c r="IR63"/>
      <c r="IS63"/>
      <c r="IT63"/>
      <c r="IU63"/>
    </row>
    <row r="64" spans="8:255" s="33" customFormat="1">
      <c r="H64"/>
      <c r="I64"/>
      <c r="J64"/>
      <c r="K64"/>
      <c r="IJ64"/>
      <c r="IK64"/>
      <c r="IL64"/>
      <c r="IM64"/>
      <c r="IN64"/>
      <c r="IO64"/>
      <c r="IP64"/>
      <c r="IQ64"/>
      <c r="IR64"/>
      <c r="IS64"/>
      <c r="IT64"/>
      <c r="IU64"/>
    </row>
    <row r="65" spans="8:255" s="33" customFormat="1">
      <c r="H65"/>
      <c r="I65"/>
      <c r="J65"/>
      <c r="K65"/>
      <c r="IJ65"/>
      <c r="IK65"/>
      <c r="IL65"/>
      <c r="IM65"/>
      <c r="IN65"/>
      <c r="IO65"/>
      <c r="IP65"/>
      <c r="IQ65"/>
      <c r="IR65"/>
      <c r="IS65"/>
      <c r="IT65"/>
      <c r="IU65"/>
    </row>
    <row r="66" spans="8:255" s="33" customFormat="1">
      <c r="H66"/>
      <c r="I66"/>
      <c r="J66"/>
      <c r="K66"/>
      <c r="IJ66"/>
      <c r="IK66"/>
      <c r="IL66"/>
      <c r="IM66"/>
      <c r="IN66"/>
      <c r="IO66"/>
      <c r="IP66"/>
      <c r="IQ66"/>
      <c r="IR66"/>
      <c r="IS66"/>
      <c r="IT66"/>
      <c r="IU66"/>
    </row>
    <row r="67" spans="8:255" s="33" customFormat="1">
      <c r="H67"/>
      <c r="I67"/>
      <c r="J67"/>
      <c r="K67"/>
      <c r="IJ67"/>
      <c r="IK67"/>
      <c r="IL67"/>
      <c r="IM67"/>
      <c r="IN67"/>
      <c r="IO67"/>
      <c r="IP67"/>
      <c r="IQ67"/>
      <c r="IR67"/>
      <c r="IS67"/>
      <c r="IT67"/>
      <c r="IU67"/>
    </row>
    <row r="68" spans="8:255" s="33" customFormat="1">
      <c r="H68"/>
      <c r="I68"/>
      <c r="J68"/>
      <c r="K68"/>
      <c r="IJ68"/>
      <c r="IK68"/>
      <c r="IL68"/>
      <c r="IM68"/>
      <c r="IN68"/>
      <c r="IO68"/>
      <c r="IP68"/>
      <c r="IQ68"/>
      <c r="IR68"/>
      <c r="IS68"/>
      <c r="IT68"/>
      <c r="IU68"/>
    </row>
    <row r="69" spans="8:255" s="33" customFormat="1">
      <c r="H69"/>
      <c r="I69"/>
      <c r="J69"/>
      <c r="K69"/>
      <c r="IJ69"/>
      <c r="IK69"/>
      <c r="IL69"/>
      <c r="IM69"/>
      <c r="IN69"/>
      <c r="IO69"/>
      <c r="IP69"/>
      <c r="IQ69"/>
      <c r="IR69"/>
      <c r="IS69"/>
      <c r="IT69"/>
      <c r="IU69"/>
    </row>
    <row r="70" spans="8:255" s="33" customFormat="1">
      <c r="H70"/>
      <c r="I70"/>
      <c r="J70"/>
      <c r="K70"/>
      <c r="IJ70"/>
      <c r="IK70"/>
      <c r="IL70"/>
      <c r="IM70"/>
      <c r="IN70"/>
      <c r="IO70"/>
      <c r="IP70"/>
      <c r="IQ70"/>
      <c r="IR70"/>
      <c r="IS70"/>
      <c r="IT70"/>
      <c r="IU70"/>
    </row>
    <row r="71" spans="8:255" s="33" customFormat="1">
      <c r="H71"/>
      <c r="I71"/>
      <c r="J71"/>
      <c r="K71"/>
      <c r="IJ71"/>
      <c r="IK71"/>
      <c r="IL71"/>
      <c r="IM71"/>
      <c r="IN71"/>
      <c r="IO71"/>
      <c r="IP71"/>
      <c r="IQ71"/>
      <c r="IR71"/>
      <c r="IS71"/>
      <c r="IT71"/>
      <c r="IU71"/>
    </row>
    <row r="72" spans="8:255" s="33" customFormat="1">
      <c r="H72"/>
      <c r="I72"/>
      <c r="J72"/>
      <c r="K72"/>
      <c r="IJ72"/>
      <c r="IK72"/>
      <c r="IL72"/>
      <c r="IM72"/>
      <c r="IN72"/>
      <c r="IO72"/>
      <c r="IP72"/>
      <c r="IQ72"/>
      <c r="IR72"/>
      <c r="IS72"/>
      <c r="IT72"/>
      <c r="IU72"/>
    </row>
    <row r="73" spans="8:255" s="33" customFormat="1">
      <c r="H73"/>
      <c r="I73"/>
      <c r="J73"/>
      <c r="K73"/>
      <c r="IJ73"/>
      <c r="IK73"/>
      <c r="IL73"/>
      <c r="IM73"/>
      <c r="IN73"/>
      <c r="IO73"/>
      <c r="IP73"/>
      <c r="IQ73"/>
      <c r="IR73"/>
      <c r="IS73"/>
      <c r="IT73"/>
      <c r="IU73"/>
    </row>
    <row r="74" spans="8:255" s="33" customFormat="1">
      <c r="H74"/>
      <c r="I74"/>
      <c r="J74"/>
      <c r="K74"/>
      <c r="IJ74"/>
      <c r="IK74"/>
      <c r="IL74"/>
      <c r="IM74"/>
      <c r="IN74"/>
      <c r="IO74"/>
      <c r="IP74"/>
      <c r="IQ74"/>
      <c r="IR74"/>
      <c r="IS74"/>
      <c r="IT74"/>
      <c r="IU74"/>
    </row>
    <row r="75" spans="8:255" s="33" customFormat="1">
      <c r="H75"/>
      <c r="I75"/>
      <c r="J75"/>
      <c r="K75"/>
      <c r="IJ75"/>
      <c r="IK75"/>
      <c r="IL75"/>
      <c r="IM75"/>
      <c r="IN75"/>
      <c r="IO75"/>
      <c r="IP75"/>
      <c r="IQ75"/>
      <c r="IR75"/>
      <c r="IS75"/>
      <c r="IT75"/>
      <c r="IU75"/>
    </row>
    <row r="76" spans="8:255" s="33" customFormat="1">
      <c r="H76"/>
      <c r="I76"/>
      <c r="J76"/>
      <c r="K76"/>
      <c r="IJ76"/>
      <c r="IK76"/>
      <c r="IL76"/>
      <c r="IM76"/>
      <c r="IN76"/>
      <c r="IO76"/>
      <c r="IP76"/>
      <c r="IQ76"/>
      <c r="IR76"/>
      <c r="IS76"/>
      <c r="IT76"/>
      <c r="IU76"/>
    </row>
    <row r="77" spans="8:255" s="33" customFormat="1">
      <c r="H77"/>
      <c r="I77"/>
      <c r="J77"/>
      <c r="K77"/>
      <c r="IJ77"/>
      <c r="IK77"/>
      <c r="IL77"/>
      <c r="IM77"/>
      <c r="IN77"/>
      <c r="IO77"/>
      <c r="IP77"/>
      <c r="IQ77"/>
      <c r="IR77"/>
      <c r="IS77"/>
      <c r="IT77"/>
      <c r="IU77"/>
    </row>
    <row r="78" spans="8:255" s="33" customFormat="1">
      <c r="H78"/>
      <c r="I78"/>
      <c r="J78"/>
      <c r="K78"/>
      <c r="IJ78"/>
      <c r="IK78"/>
      <c r="IL78"/>
      <c r="IM78"/>
      <c r="IN78"/>
      <c r="IO78"/>
      <c r="IP78"/>
      <c r="IQ78"/>
      <c r="IR78"/>
      <c r="IS78"/>
      <c r="IT78"/>
      <c r="IU78"/>
    </row>
    <row r="79" spans="8:255" s="33" customFormat="1">
      <c r="H79"/>
      <c r="I79"/>
      <c r="J79"/>
      <c r="K79"/>
      <c r="IJ79"/>
      <c r="IK79"/>
      <c r="IL79"/>
      <c r="IM79"/>
      <c r="IN79"/>
      <c r="IO79"/>
      <c r="IP79"/>
      <c r="IQ79"/>
      <c r="IR79"/>
      <c r="IS79"/>
      <c r="IT79"/>
      <c r="IU79"/>
    </row>
    <row r="80" spans="8:255" s="33" customFormat="1">
      <c r="H80"/>
      <c r="I80"/>
      <c r="J80"/>
      <c r="K80"/>
      <c r="IJ80"/>
      <c r="IK80"/>
      <c r="IL80"/>
      <c r="IM80"/>
      <c r="IN80"/>
      <c r="IO80"/>
      <c r="IP80"/>
      <c r="IQ80"/>
      <c r="IR80"/>
      <c r="IS80"/>
      <c r="IT80"/>
      <c r="IU80"/>
    </row>
    <row r="81" spans="8:255" s="33" customFormat="1">
      <c r="H81"/>
      <c r="I81"/>
      <c r="J81"/>
      <c r="K81"/>
      <c r="IJ81"/>
      <c r="IK81"/>
      <c r="IL81"/>
      <c r="IM81"/>
      <c r="IN81"/>
      <c r="IO81"/>
      <c r="IP81"/>
      <c r="IQ81"/>
      <c r="IR81"/>
      <c r="IS81"/>
      <c r="IT81"/>
      <c r="IU81"/>
    </row>
    <row r="82" spans="8:255" s="33" customFormat="1">
      <c r="H82"/>
      <c r="I82"/>
      <c r="J82"/>
      <c r="K82"/>
      <c r="IJ82"/>
      <c r="IK82"/>
      <c r="IL82"/>
      <c r="IM82"/>
      <c r="IN82"/>
      <c r="IO82"/>
      <c r="IP82"/>
      <c r="IQ82"/>
      <c r="IR82"/>
      <c r="IS82"/>
      <c r="IT82"/>
      <c r="IU82"/>
    </row>
    <row r="83" spans="8:255" s="33" customFormat="1">
      <c r="H83"/>
      <c r="I83"/>
      <c r="J83"/>
      <c r="K83"/>
      <c r="IJ83"/>
      <c r="IK83"/>
      <c r="IL83"/>
      <c r="IM83"/>
      <c r="IN83"/>
      <c r="IO83"/>
      <c r="IP83"/>
      <c r="IQ83"/>
      <c r="IR83"/>
      <c r="IS83"/>
      <c r="IT83"/>
      <c r="IU83"/>
    </row>
    <row r="84" spans="8:255" s="33" customFormat="1">
      <c r="H84"/>
      <c r="I84"/>
      <c r="J84"/>
      <c r="K84"/>
      <c r="IJ84"/>
      <c r="IK84"/>
      <c r="IL84"/>
      <c r="IM84"/>
      <c r="IN84"/>
      <c r="IO84"/>
      <c r="IP84"/>
      <c r="IQ84"/>
      <c r="IR84"/>
      <c r="IS84"/>
      <c r="IT84"/>
      <c r="IU84"/>
    </row>
    <row r="85" spans="8:255" s="33" customFormat="1">
      <c r="H85"/>
      <c r="I85"/>
      <c r="J85"/>
      <c r="K85"/>
      <c r="IJ85"/>
      <c r="IK85"/>
      <c r="IL85"/>
      <c r="IM85"/>
      <c r="IN85"/>
      <c r="IO85"/>
      <c r="IP85"/>
      <c r="IQ85"/>
      <c r="IR85"/>
      <c r="IS85"/>
      <c r="IT85"/>
      <c r="IU85"/>
    </row>
    <row r="86" spans="8:255" s="33" customFormat="1">
      <c r="H86"/>
      <c r="I86"/>
      <c r="J86"/>
      <c r="K86"/>
      <c r="IJ86"/>
      <c r="IK86"/>
      <c r="IL86"/>
      <c r="IM86"/>
      <c r="IN86"/>
      <c r="IO86"/>
      <c r="IP86"/>
      <c r="IQ86"/>
      <c r="IR86"/>
      <c r="IS86"/>
      <c r="IT86"/>
      <c r="IU86"/>
    </row>
    <row r="87" spans="8:255" s="33" customFormat="1">
      <c r="H87"/>
      <c r="I87"/>
      <c r="J87"/>
      <c r="K87"/>
      <c r="IJ87"/>
      <c r="IK87"/>
      <c r="IL87"/>
      <c r="IM87"/>
      <c r="IN87"/>
      <c r="IO87"/>
      <c r="IP87"/>
      <c r="IQ87"/>
      <c r="IR87"/>
      <c r="IS87"/>
      <c r="IT87"/>
      <c r="IU87"/>
    </row>
    <row r="88" spans="8:255" s="33" customFormat="1">
      <c r="H88"/>
      <c r="I88"/>
      <c r="J88"/>
      <c r="K88"/>
      <c r="IJ88"/>
      <c r="IK88"/>
      <c r="IL88"/>
      <c r="IM88"/>
      <c r="IN88"/>
      <c r="IO88"/>
      <c r="IP88"/>
      <c r="IQ88"/>
      <c r="IR88"/>
      <c r="IS88"/>
      <c r="IT88"/>
      <c r="IU88"/>
    </row>
    <row r="89" spans="8:255" s="33" customFormat="1">
      <c r="H89"/>
      <c r="I89"/>
      <c r="J89"/>
      <c r="K89"/>
      <c r="IJ89"/>
      <c r="IK89"/>
      <c r="IL89"/>
      <c r="IM89"/>
      <c r="IN89"/>
      <c r="IO89"/>
      <c r="IP89"/>
      <c r="IQ89"/>
      <c r="IR89"/>
      <c r="IS89"/>
      <c r="IT89"/>
      <c r="IU89"/>
    </row>
    <row r="90" spans="8:255" s="33" customFormat="1">
      <c r="H90"/>
      <c r="I90"/>
      <c r="J90"/>
      <c r="K90"/>
      <c r="IJ90"/>
      <c r="IK90"/>
      <c r="IL90"/>
      <c r="IM90"/>
      <c r="IN90"/>
      <c r="IO90"/>
      <c r="IP90"/>
      <c r="IQ90"/>
      <c r="IR90"/>
      <c r="IS90"/>
      <c r="IT90"/>
      <c r="IU90"/>
    </row>
    <row r="91" spans="8:255" s="33" customFormat="1">
      <c r="H91"/>
      <c r="I91"/>
      <c r="J91"/>
      <c r="K91"/>
      <c r="IJ91"/>
      <c r="IK91"/>
      <c r="IL91"/>
      <c r="IM91"/>
      <c r="IN91"/>
      <c r="IO91"/>
      <c r="IP91"/>
      <c r="IQ91"/>
      <c r="IR91"/>
      <c r="IS91"/>
      <c r="IT91"/>
      <c r="IU91"/>
    </row>
    <row r="92" spans="8:255" s="33" customFormat="1">
      <c r="H92"/>
      <c r="I92"/>
      <c r="J92"/>
      <c r="K92"/>
      <c r="IJ92"/>
      <c r="IK92"/>
      <c r="IL92"/>
      <c r="IM92"/>
      <c r="IN92"/>
      <c r="IO92"/>
      <c r="IP92"/>
      <c r="IQ92"/>
      <c r="IR92"/>
      <c r="IS92"/>
      <c r="IT92"/>
      <c r="IU92"/>
    </row>
    <row r="93" spans="8:255" s="33" customFormat="1">
      <c r="H93"/>
      <c r="I93"/>
      <c r="J93"/>
      <c r="K93"/>
      <c r="IJ93"/>
      <c r="IK93"/>
      <c r="IL93"/>
      <c r="IM93"/>
      <c r="IN93"/>
      <c r="IO93"/>
      <c r="IP93"/>
      <c r="IQ93"/>
      <c r="IR93"/>
      <c r="IS93"/>
      <c r="IT93"/>
      <c r="IU93"/>
    </row>
    <row r="94" spans="8:255" s="33" customFormat="1">
      <c r="H94"/>
      <c r="I94"/>
      <c r="J94"/>
      <c r="K94"/>
      <c r="IJ94"/>
      <c r="IK94"/>
      <c r="IL94"/>
      <c r="IM94"/>
      <c r="IN94"/>
      <c r="IO94"/>
      <c r="IP94"/>
      <c r="IQ94"/>
      <c r="IR94"/>
      <c r="IS94"/>
      <c r="IT94"/>
      <c r="IU94"/>
    </row>
    <row r="95" spans="8:255" s="33" customFormat="1">
      <c r="H95"/>
      <c r="I95"/>
      <c r="J95"/>
      <c r="K95"/>
      <c r="IJ95"/>
      <c r="IK95"/>
      <c r="IL95"/>
      <c r="IM95"/>
      <c r="IN95"/>
      <c r="IO95"/>
      <c r="IP95"/>
      <c r="IQ95"/>
      <c r="IR95"/>
      <c r="IS95"/>
      <c r="IT95"/>
      <c r="IU95"/>
    </row>
    <row r="96" spans="8:255" s="33" customFormat="1">
      <c r="H96"/>
      <c r="I96"/>
      <c r="J96"/>
      <c r="K96"/>
      <c r="IJ96"/>
      <c r="IK96"/>
      <c r="IL96"/>
      <c r="IM96"/>
      <c r="IN96"/>
      <c r="IO96"/>
      <c r="IP96"/>
      <c r="IQ96"/>
      <c r="IR96"/>
      <c r="IS96"/>
      <c r="IT96"/>
      <c r="IU96"/>
    </row>
  </sheetData>
  <mergeCells count="13">
    <mergeCell ref="Q6:R6"/>
    <mergeCell ref="S6:T6"/>
    <mergeCell ref="A3:P3"/>
    <mergeCell ref="A28:A37"/>
    <mergeCell ref="A18:A27"/>
    <mergeCell ref="A8:A17"/>
    <mergeCell ref="K6:L6"/>
    <mergeCell ref="M6:N6"/>
    <mergeCell ref="O6:P6"/>
    <mergeCell ref="C6:D6"/>
    <mergeCell ref="E6:F6"/>
    <mergeCell ref="G6:H6"/>
    <mergeCell ref="I6:J6"/>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U78"/>
  <sheetViews>
    <sheetView zoomScaleNormal="100" workbookViewId="0">
      <selection activeCell="B1" sqref="B1"/>
    </sheetView>
  </sheetViews>
  <sheetFormatPr defaultColWidth="9" defaultRowHeight="13.5"/>
  <cols>
    <col min="1" max="1" width="9" style="33" customWidth="1"/>
    <col min="2" max="2" width="39" style="33" bestFit="1" customWidth="1"/>
    <col min="3" max="7" width="7.1640625" style="33" customWidth="1"/>
    <col min="8" max="11" width="7.1640625" customWidth="1"/>
    <col min="12" max="16" width="7.1640625" style="33" customWidth="1"/>
    <col min="17" max="243" width="9" style="33"/>
    <col min="247" max="247" width="30.5" customWidth="1"/>
    <col min="248" max="248" width="11.5" customWidth="1"/>
    <col min="249" max="249" width="8" customWidth="1"/>
    <col min="250" max="250" width="10.33203125" customWidth="1"/>
    <col min="251" max="251" width="8.33203125" customWidth="1"/>
    <col min="252" max="252" width="10" customWidth="1"/>
    <col min="253" max="257" width="8" customWidth="1"/>
    <col min="258" max="258" width="8.33203125" customWidth="1"/>
    <col min="259" max="259" width="9" customWidth="1"/>
    <col min="260" max="260" width="28.1640625" customWidth="1"/>
    <col min="261" max="261" width="10.1640625" customWidth="1"/>
    <col min="263" max="263" width="11.5" customWidth="1"/>
    <col min="264" max="264" width="8" customWidth="1"/>
    <col min="265" max="265" width="10" customWidth="1"/>
    <col min="266" max="266" width="9.33203125" customWidth="1"/>
    <col min="267" max="267" width="10.1640625" customWidth="1"/>
    <col min="268" max="268" width="8" customWidth="1"/>
    <col min="503" max="503" width="30.5" customWidth="1"/>
    <col min="504" max="504" width="11.5" customWidth="1"/>
    <col min="505" max="505" width="8" customWidth="1"/>
    <col min="506" max="506" width="10.33203125" customWidth="1"/>
    <col min="507" max="507" width="8.33203125" customWidth="1"/>
    <col min="508" max="508" width="10" customWidth="1"/>
    <col min="509" max="513" width="8" customWidth="1"/>
    <col min="514" max="514" width="8.33203125" customWidth="1"/>
    <col min="515" max="515" width="9" customWidth="1"/>
    <col min="516" max="516" width="28.1640625" customWidth="1"/>
    <col min="517" max="517" width="10.1640625" customWidth="1"/>
    <col min="519" max="519" width="11.5" customWidth="1"/>
    <col min="520" max="520" width="8" customWidth="1"/>
    <col min="521" max="521" width="10" customWidth="1"/>
    <col min="522" max="522" width="9.33203125" customWidth="1"/>
    <col min="523" max="523" width="10.1640625" customWidth="1"/>
    <col min="524" max="524" width="8" customWidth="1"/>
    <col min="759" max="759" width="30.5" customWidth="1"/>
    <col min="760" max="760" width="11.5" customWidth="1"/>
    <col min="761" max="761" width="8" customWidth="1"/>
    <col min="762" max="762" width="10.33203125" customWidth="1"/>
    <col min="763" max="763" width="8.33203125" customWidth="1"/>
    <col min="764" max="764" width="10" customWidth="1"/>
    <col min="765" max="769" width="8" customWidth="1"/>
    <col min="770" max="770" width="8.33203125" customWidth="1"/>
    <col min="771" max="771" width="9" customWidth="1"/>
    <col min="772" max="772" width="28.1640625" customWidth="1"/>
    <col min="773" max="773" width="10.1640625" customWidth="1"/>
    <col min="775" max="775" width="11.5" customWidth="1"/>
    <col min="776" max="776" width="8" customWidth="1"/>
    <col min="777" max="777" width="10" customWidth="1"/>
    <col min="778" max="778" width="9.33203125" customWidth="1"/>
    <col min="779" max="779" width="10.1640625" customWidth="1"/>
    <col min="780" max="780" width="8" customWidth="1"/>
    <col min="1015" max="1015" width="30.5" customWidth="1"/>
    <col min="1016" max="1016" width="11.5" customWidth="1"/>
    <col min="1017" max="1017" width="8" customWidth="1"/>
    <col min="1018" max="1018" width="10.33203125" customWidth="1"/>
    <col min="1019" max="1019" width="8.33203125" customWidth="1"/>
    <col min="1020" max="1020" width="10" customWidth="1"/>
    <col min="1021" max="1025" width="8" customWidth="1"/>
    <col min="1026" max="1026" width="8.33203125" customWidth="1"/>
    <col min="1027" max="1027" width="9" customWidth="1"/>
    <col min="1028" max="1028" width="28.1640625" customWidth="1"/>
    <col min="1029" max="1029" width="10.1640625" customWidth="1"/>
    <col min="1031" max="1031" width="11.5" customWidth="1"/>
    <col min="1032" max="1032" width="8" customWidth="1"/>
    <col min="1033" max="1033" width="10" customWidth="1"/>
    <col min="1034" max="1034" width="9.33203125" customWidth="1"/>
    <col min="1035" max="1035" width="10.1640625" customWidth="1"/>
    <col min="1036" max="1036" width="8" customWidth="1"/>
    <col min="1271" max="1271" width="30.5" customWidth="1"/>
    <col min="1272" max="1272" width="11.5" customWidth="1"/>
    <col min="1273" max="1273" width="8" customWidth="1"/>
    <col min="1274" max="1274" width="10.33203125" customWidth="1"/>
    <col min="1275" max="1275" width="8.33203125" customWidth="1"/>
    <col min="1276" max="1276" width="10" customWidth="1"/>
    <col min="1277" max="1281" width="8" customWidth="1"/>
    <col min="1282" max="1282" width="8.33203125" customWidth="1"/>
    <col min="1283" max="1283" width="9" customWidth="1"/>
    <col min="1284" max="1284" width="28.1640625" customWidth="1"/>
    <col min="1285" max="1285" width="10.1640625" customWidth="1"/>
    <col min="1287" max="1287" width="11.5" customWidth="1"/>
    <col min="1288" max="1288" width="8" customWidth="1"/>
    <col min="1289" max="1289" width="10" customWidth="1"/>
    <col min="1290" max="1290" width="9.33203125" customWidth="1"/>
    <col min="1291" max="1291" width="10.1640625" customWidth="1"/>
    <col min="1292" max="1292" width="8" customWidth="1"/>
    <col min="1527" max="1527" width="30.5" customWidth="1"/>
    <col min="1528" max="1528" width="11.5" customWidth="1"/>
    <col min="1529" max="1529" width="8" customWidth="1"/>
    <col min="1530" max="1530" width="10.33203125" customWidth="1"/>
    <col min="1531" max="1531" width="8.33203125" customWidth="1"/>
    <col min="1532" max="1532" width="10" customWidth="1"/>
    <col min="1533" max="1537" width="8" customWidth="1"/>
    <col min="1538" max="1538" width="8.33203125" customWidth="1"/>
    <col min="1539" max="1539" width="9" customWidth="1"/>
    <col min="1540" max="1540" width="28.1640625" customWidth="1"/>
    <col min="1541" max="1541" width="10.1640625" customWidth="1"/>
    <col min="1543" max="1543" width="11.5" customWidth="1"/>
    <col min="1544" max="1544" width="8" customWidth="1"/>
    <col min="1545" max="1545" width="10" customWidth="1"/>
    <col min="1546" max="1546" width="9.33203125" customWidth="1"/>
    <col min="1547" max="1547" width="10.1640625" customWidth="1"/>
    <col min="1548" max="1548" width="8" customWidth="1"/>
    <col min="1783" max="1783" width="30.5" customWidth="1"/>
    <col min="1784" max="1784" width="11.5" customWidth="1"/>
    <col min="1785" max="1785" width="8" customWidth="1"/>
    <col min="1786" max="1786" width="10.33203125" customWidth="1"/>
    <col min="1787" max="1787" width="8.33203125" customWidth="1"/>
    <col min="1788" max="1788" width="10" customWidth="1"/>
    <col min="1789" max="1793" width="8" customWidth="1"/>
    <col min="1794" max="1794" width="8.33203125" customWidth="1"/>
    <col min="1795" max="1795" width="9" customWidth="1"/>
    <col min="1796" max="1796" width="28.1640625" customWidth="1"/>
    <col min="1797" max="1797" width="10.1640625" customWidth="1"/>
    <col min="1799" max="1799" width="11.5" customWidth="1"/>
    <col min="1800" max="1800" width="8" customWidth="1"/>
    <col min="1801" max="1801" width="10" customWidth="1"/>
    <col min="1802" max="1802" width="9.33203125" customWidth="1"/>
    <col min="1803" max="1803" width="10.1640625" customWidth="1"/>
    <col min="1804" max="1804" width="8" customWidth="1"/>
    <col min="2039" max="2039" width="30.5" customWidth="1"/>
    <col min="2040" max="2040" width="11.5" customWidth="1"/>
    <col min="2041" max="2041" width="8" customWidth="1"/>
    <col min="2042" max="2042" width="10.33203125" customWidth="1"/>
    <col min="2043" max="2043" width="8.33203125" customWidth="1"/>
    <col min="2044" max="2044" width="10" customWidth="1"/>
    <col min="2045" max="2049" width="8" customWidth="1"/>
    <col min="2050" max="2050" width="8.33203125" customWidth="1"/>
    <col min="2051" max="2051" width="9" customWidth="1"/>
    <col min="2052" max="2052" width="28.1640625" customWidth="1"/>
    <col min="2053" max="2053" width="10.1640625" customWidth="1"/>
    <col min="2055" max="2055" width="11.5" customWidth="1"/>
    <col min="2056" max="2056" width="8" customWidth="1"/>
    <col min="2057" max="2057" width="10" customWidth="1"/>
    <col min="2058" max="2058" width="9.33203125" customWidth="1"/>
    <col min="2059" max="2059" width="10.1640625" customWidth="1"/>
    <col min="2060" max="2060" width="8" customWidth="1"/>
    <col min="2295" max="2295" width="30.5" customWidth="1"/>
    <col min="2296" max="2296" width="11.5" customWidth="1"/>
    <col min="2297" max="2297" width="8" customWidth="1"/>
    <col min="2298" max="2298" width="10.33203125" customWidth="1"/>
    <col min="2299" max="2299" width="8.33203125" customWidth="1"/>
    <col min="2300" max="2300" width="10" customWidth="1"/>
    <col min="2301" max="2305" width="8" customWidth="1"/>
    <col min="2306" max="2306" width="8.33203125" customWidth="1"/>
    <col min="2307" max="2307" width="9" customWidth="1"/>
    <col min="2308" max="2308" width="28.1640625" customWidth="1"/>
    <col min="2309" max="2309" width="10.1640625" customWidth="1"/>
    <col min="2311" max="2311" width="11.5" customWidth="1"/>
    <col min="2312" max="2312" width="8" customWidth="1"/>
    <col min="2313" max="2313" width="10" customWidth="1"/>
    <col min="2314" max="2314" width="9.33203125" customWidth="1"/>
    <col min="2315" max="2315" width="10.1640625" customWidth="1"/>
    <col min="2316" max="2316" width="8" customWidth="1"/>
    <col min="2551" max="2551" width="30.5" customWidth="1"/>
    <col min="2552" max="2552" width="11.5" customWidth="1"/>
    <col min="2553" max="2553" width="8" customWidth="1"/>
    <col min="2554" max="2554" width="10.33203125" customWidth="1"/>
    <col min="2555" max="2555" width="8.33203125" customWidth="1"/>
    <col min="2556" max="2556" width="10" customWidth="1"/>
    <col min="2557" max="2561" width="8" customWidth="1"/>
    <col min="2562" max="2562" width="8.33203125" customWidth="1"/>
    <col min="2563" max="2563" width="9" customWidth="1"/>
    <col min="2564" max="2564" width="28.1640625" customWidth="1"/>
    <col min="2565" max="2565" width="10.1640625" customWidth="1"/>
    <col min="2567" max="2567" width="11.5" customWidth="1"/>
    <col min="2568" max="2568" width="8" customWidth="1"/>
    <col min="2569" max="2569" width="10" customWidth="1"/>
    <col min="2570" max="2570" width="9.33203125" customWidth="1"/>
    <col min="2571" max="2571" width="10.1640625" customWidth="1"/>
    <col min="2572" max="2572" width="8" customWidth="1"/>
    <col min="2807" max="2807" width="30.5" customWidth="1"/>
    <col min="2808" max="2808" width="11.5" customWidth="1"/>
    <col min="2809" max="2809" width="8" customWidth="1"/>
    <col min="2810" max="2810" width="10.33203125" customWidth="1"/>
    <col min="2811" max="2811" width="8.33203125" customWidth="1"/>
    <col min="2812" max="2812" width="10" customWidth="1"/>
    <col min="2813" max="2817" width="8" customWidth="1"/>
    <col min="2818" max="2818" width="8.33203125" customWidth="1"/>
    <col min="2819" max="2819" width="9" customWidth="1"/>
    <col min="2820" max="2820" width="28.1640625" customWidth="1"/>
    <col min="2821" max="2821" width="10.1640625" customWidth="1"/>
    <col min="2823" max="2823" width="11.5" customWidth="1"/>
    <col min="2824" max="2824" width="8" customWidth="1"/>
    <col min="2825" max="2825" width="10" customWidth="1"/>
    <col min="2826" max="2826" width="9.33203125" customWidth="1"/>
    <col min="2827" max="2827" width="10.1640625" customWidth="1"/>
    <col min="2828" max="2828" width="8" customWidth="1"/>
    <col min="3063" max="3063" width="30.5" customWidth="1"/>
    <col min="3064" max="3064" width="11.5" customWidth="1"/>
    <col min="3065" max="3065" width="8" customWidth="1"/>
    <col min="3066" max="3066" width="10.33203125" customWidth="1"/>
    <col min="3067" max="3067" width="8.33203125" customWidth="1"/>
    <col min="3068" max="3068" width="10" customWidth="1"/>
    <col min="3069" max="3073" width="8" customWidth="1"/>
    <col min="3074" max="3074" width="8.33203125" customWidth="1"/>
    <col min="3075" max="3075" width="9" customWidth="1"/>
    <col min="3076" max="3076" width="28.1640625" customWidth="1"/>
    <col min="3077" max="3077" width="10.1640625" customWidth="1"/>
    <col min="3079" max="3079" width="11.5" customWidth="1"/>
    <col min="3080" max="3080" width="8" customWidth="1"/>
    <col min="3081" max="3081" width="10" customWidth="1"/>
    <col min="3082" max="3082" width="9.33203125" customWidth="1"/>
    <col min="3083" max="3083" width="10.1640625" customWidth="1"/>
    <col min="3084" max="3084" width="8" customWidth="1"/>
    <col min="3319" max="3319" width="30.5" customWidth="1"/>
    <col min="3320" max="3320" width="11.5" customWidth="1"/>
    <col min="3321" max="3321" width="8" customWidth="1"/>
    <col min="3322" max="3322" width="10.33203125" customWidth="1"/>
    <col min="3323" max="3323" width="8.33203125" customWidth="1"/>
    <col min="3324" max="3324" width="10" customWidth="1"/>
    <col min="3325" max="3329" width="8" customWidth="1"/>
    <col min="3330" max="3330" width="8.33203125" customWidth="1"/>
    <col min="3331" max="3331" width="9" customWidth="1"/>
    <col min="3332" max="3332" width="28.1640625" customWidth="1"/>
    <col min="3333" max="3333" width="10.1640625" customWidth="1"/>
    <col min="3335" max="3335" width="11.5" customWidth="1"/>
    <col min="3336" max="3336" width="8" customWidth="1"/>
    <col min="3337" max="3337" width="10" customWidth="1"/>
    <col min="3338" max="3338" width="9.33203125" customWidth="1"/>
    <col min="3339" max="3339" width="10.1640625" customWidth="1"/>
    <col min="3340" max="3340" width="8" customWidth="1"/>
    <col min="3575" max="3575" width="30.5" customWidth="1"/>
    <col min="3576" max="3576" width="11.5" customWidth="1"/>
    <col min="3577" max="3577" width="8" customWidth="1"/>
    <col min="3578" max="3578" width="10.33203125" customWidth="1"/>
    <col min="3579" max="3579" width="8.33203125" customWidth="1"/>
    <col min="3580" max="3580" width="10" customWidth="1"/>
    <col min="3581" max="3585" width="8" customWidth="1"/>
    <col min="3586" max="3586" width="8.33203125" customWidth="1"/>
    <col min="3587" max="3587" width="9" customWidth="1"/>
    <col min="3588" max="3588" width="28.1640625" customWidth="1"/>
    <col min="3589" max="3589" width="10.1640625" customWidth="1"/>
    <col min="3591" max="3591" width="11.5" customWidth="1"/>
    <col min="3592" max="3592" width="8" customWidth="1"/>
    <col min="3593" max="3593" width="10" customWidth="1"/>
    <col min="3594" max="3594" width="9.33203125" customWidth="1"/>
    <col min="3595" max="3595" width="10.1640625" customWidth="1"/>
    <col min="3596" max="3596" width="8" customWidth="1"/>
    <col min="3831" max="3831" width="30.5" customWidth="1"/>
    <col min="3832" max="3832" width="11.5" customWidth="1"/>
    <col min="3833" max="3833" width="8" customWidth="1"/>
    <col min="3834" max="3834" width="10.33203125" customWidth="1"/>
    <col min="3835" max="3835" width="8.33203125" customWidth="1"/>
    <col min="3836" max="3836" width="10" customWidth="1"/>
    <col min="3837" max="3841" width="8" customWidth="1"/>
    <col min="3842" max="3842" width="8.33203125" customWidth="1"/>
    <col min="3843" max="3843" width="9" customWidth="1"/>
    <col min="3844" max="3844" width="28.1640625" customWidth="1"/>
    <col min="3845" max="3845" width="10.1640625" customWidth="1"/>
    <col min="3847" max="3847" width="11.5" customWidth="1"/>
    <col min="3848" max="3848" width="8" customWidth="1"/>
    <col min="3849" max="3849" width="10" customWidth="1"/>
    <col min="3850" max="3850" width="9.33203125" customWidth="1"/>
    <col min="3851" max="3851" width="10.1640625" customWidth="1"/>
    <col min="3852" max="3852" width="8" customWidth="1"/>
    <col min="4087" max="4087" width="30.5" customWidth="1"/>
    <col min="4088" max="4088" width="11.5" customWidth="1"/>
    <col min="4089" max="4089" width="8" customWidth="1"/>
    <col min="4090" max="4090" width="10.33203125" customWidth="1"/>
    <col min="4091" max="4091" width="8.33203125" customWidth="1"/>
    <col min="4092" max="4092" width="10" customWidth="1"/>
    <col min="4093" max="4097" width="8" customWidth="1"/>
    <col min="4098" max="4098" width="8.33203125" customWidth="1"/>
    <col min="4099" max="4099" width="9" customWidth="1"/>
    <col min="4100" max="4100" width="28.1640625" customWidth="1"/>
    <col min="4101" max="4101" width="10.1640625" customWidth="1"/>
    <col min="4103" max="4103" width="11.5" customWidth="1"/>
    <col min="4104" max="4104" width="8" customWidth="1"/>
    <col min="4105" max="4105" width="10" customWidth="1"/>
    <col min="4106" max="4106" width="9.33203125" customWidth="1"/>
    <col min="4107" max="4107" width="10.1640625" customWidth="1"/>
    <col min="4108" max="4108" width="8" customWidth="1"/>
    <col min="4343" max="4343" width="30.5" customWidth="1"/>
    <col min="4344" max="4344" width="11.5" customWidth="1"/>
    <col min="4345" max="4345" width="8" customWidth="1"/>
    <col min="4346" max="4346" width="10.33203125" customWidth="1"/>
    <col min="4347" max="4347" width="8.33203125" customWidth="1"/>
    <col min="4348" max="4348" width="10" customWidth="1"/>
    <col min="4349" max="4353" width="8" customWidth="1"/>
    <col min="4354" max="4354" width="8.33203125" customWidth="1"/>
    <col min="4355" max="4355" width="9" customWidth="1"/>
    <col min="4356" max="4356" width="28.1640625" customWidth="1"/>
    <col min="4357" max="4357" width="10.1640625" customWidth="1"/>
    <col min="4359" max="4359" width="11.5" customWidth="1"/>
    <col min="4360" max="4360" width="8" customWidth="1"/>
    <col min="4361" max="4361" width="10" customWidth="1"/>
    <col min="4362" max="4362" width="9.33203125" customWidth="1"/>
    <col min="4363" max="4363" width="10.1640625" customWidth="1"/>
    <col min="4364" max="4364" width="8" customWidth="1"/>
    <col min="4599" max="4599" width="30.5" customWidth="1"/>
    <col min="4600" max="4600" width="11.5" customWidth="1"/>
    <col min="4601" max="4601" width="8" customWidth="1"/>
    <col min="4602" max="4602" width="10.33203125" customWidth="1"/>
    <col min="4603" max="4603" width="8.33203125" customWidth="1"/>
    <col min="4604" max="4604" width="10" customWidth="1"/>
    <col min="4605" max="4609" width="8" customWidth="1"/>
    <col min="4610" max="4610" width="8.33203125" customWidth="1"/>
    <col min="4611" max="4611" width="9" customWidth="1"/>
    <col min="4612" max="4612" width="28.1640625" customWidth="1"/>
    <col min="4613" max="4613" width="10.1640625" customWidth="1"/>
    <col min="4615" max="4615" width="11.5" customWidth="1"/>
    <col min="4616" max="4616" width="8" customWidth="1"/>
    <col min="4617" max="4617" width="10" customWidth="1"/>
    <col min="4618" max="4618" width="9.33203125" customWidth="1"/>
    <col min="4619" max="4619" width="10.1640625" customWidth="1"/>
    <col min="4620" max="4620" width="8" customWidth="1"/>
    <col min="4855" max="4855" width="30.5" customWidth="1"/>
    <col min="4856" max="4856" width="11.5" customWidth="1"/>
    <col min="4857" max="4857" width="8" customWidth="1"/>
    <col min="4858" max="4858" width="10.33203125" customWidth="1"/>
    <col min="4859" max="4859" width="8.33203125" customWidth="1"/>
    <col min="4860" max="4860" width="10" customWidth="1"/>
    <col min="4861" max="4865" width="8" customWidth="1"/>
    <col min="4866" max="4866" width="8.33203125" customWidth="1"/>
    <col min="4867" max="4867" width="9" customWidth="1"/>
    <col min="4868" max="4868" width="28.1640625" customWidth="1"/>
    <col min="4869" max="4869" width="10.1640625" customWidth="1"/>
    <col min="4871" max="4871" width="11.5" customWidth="1"/>
    <col min="4872" max="4872" width="8" customWidth="1"/>
    <col min="4873" max="4873" width="10" customWidth="1"/>
    <col min="4874" max="4874" width="9.33203125" customWidth="1"/>
    <col min="4875" max="4875" width="10.1640625" customWidth="1"/>
    <col min="4876" max="4876" width="8" customWidth="1"/>
    <col min="5111" max="5111" width="30.5" customWidth="1"/>
    <col min="5112" max="5112" width="11.5" customWidth="1"/>
    <col min="5113" max="5113" width="8" customWidth="1"/>
    <col min="5114" max="5114" width="10.33203125" customWidth="1"/>
    <col min="5115" max="5115" width="8.33203125" customWidth="1"/>
    <col min="5116" max="5116" width="10" customWidth="1"/>
    <col min="5117" max="5121" width="8" customWidth="1"/>
    <col min="5122" max="5122" width="8.33203125" customWidth="1"/>
    <col min="5123" max="5123" width="9" customWidth="1"/>
    <col min="5124" max="5124" width="28.1640625" customWidth="1"/>
    <col min="5125" max="5125" width="10.1640625" customWidth="1"/>
    <col min="5127" max="5127" width="11.5" customWidth="1"/>
    <col min="5128" max="5128" width="8" customWidth="1"/>
    <col min="5129" max="5129" width="10" customWidth="1"/>
    <col min="5130" max="5130" width="9.33203125" customWidth="1"/>
    <col min="5131" max="5131" width="10.1640625" customWidth="1"/>
    <col min="5132" max="5132" width="8" customWidth="1"/>
    <col min="5367" max="5367" width="30.5" customWidth="1"/>
    <col min="5368" max="5368" width="11.5" customWidth="1"/>
    <col min="5369" max="5369" width="8" customWidth="1"/>
    <col min="5370" max="5370" width="10.33203125" customWidth="1"/>
    <col min="5371" max="5371" width="8.33203125" customWidth="1"/>
    <col min="5372" max="5372" width="10" customWidth="1"/>
    <col min="5373" max="5377" width="8" customWidth="1"/>
    <col min="5378" max="5378" width="8.33203125" customWidth="1"/>
    <col min="5379" max="5379" width="9" customWidth="1"/>
    <col min="5380" max="5380" width="28.1640625" customWidth="1"/>
    <col min="5381" max="5381" width="10.1640625" customWidth="1"/>
    <col min="5383" max="5383" width="11.5" customWidth="1"/>
    <col min="5384" max="5384" width="8" customWidth="1"/>
    <col min="5385" max="5385" width="10" customWidth="1"/>
    <col min="5386" max="5386" width="9.33203125" customWidth="1"/>
    <col min="5387" max="5387" width="10.1640625" customWidth="1"/>
    <col min="5388" max="5388" width="8" customWidth="1"/>
    <col min="5623" max="5623" width="30.5" customWidth="1"/>
    <col min="5624" max="5624" width="11.5" customWidth="1"/>
    <col min="5625" max="5625" width="8" customWidth="1"/>
    <col min="5626" max="5626" width="10.33203125" customWidth="1"/>
    <col min="5627" max="5627" width="8.33203125" customWidth="1"/>
    <col min="5628" max="5628" width="10" customWidth="1"/>
    <col min="5629" max="5633" width="8" customWidth="1"/>
    <col min="5634" max="5634" width="8.33203125" customWidth="1"/>
    <col min="5635" max="5635" width="9" customWidth="1"/>
    <col min="5636" max="5636" width="28.1640625" customWidth="1"/>
    <col min="5637" max="5637" width="10.1640625" customWidth="1"/>
    <col min="5639" max="5639" width="11.5" customWidth="1"/>
    <col min="5640" max="5640" width="8" customWidth="1"/>
    <col min="5641" max="5641" width="10" customWidth="1"/>
    <col min="5642" max="5642" width="9.33203125" customWidth="1"/>
    <col min="5643" max="5643" width="10.1640625" customWidth="1"/>
    <col min="5644" max="5644" width="8" customWidth="1"/>
    <col min="5879" max="5879" width="30.5" customWidth="1"/>
    <col min="5880" max="5880" width="11.5" customWidth="1"/>
    <col min="5881" max="5881" width="8" customWidth="1"/>
    <col min="5882" max="5882" width="10.33203125" customWidth="1"/>
    <col min="5883" max="5883" width="8.33203125" customWidth="1"/>
    <col min="5884" max="5884" width="10" customWidth="1"/>
    <col min="5885" max="5889" width="8" customWidth="1"/>
    <col min="5890" max="5890" width="8.33203125" customWidth="1"/>
    <col min="5891" max="5891" width="9" customWidth="1"/>
    <col min="5892" max="5892" width="28.1640625" customWidth="1"/>
    <col min="5893" max="5893" width="10.1640625" customWidth="1"/>
    <col min="5895" max="5895" width="11.5" customWidth="1"/>
    <col min="5896" max="5896" width="8" customWidth="1"/>
    <col min="5897" max="5897" width="10" customWidth="1"/>
    <col min="5898" max="5898" width="9.33203125" customWidth="1"/>
    <col min="5899" max="5899" width="10.1640625" customWidth="1"/>
    <col min="5900" max="5900" width="8" customWidth="1"/>
    <col min="6135" max="6135" width="30.5" customWidth="1"/>
    <col min="6136" max="6136" width="11.5" customWidth="1"/>
    <col min="6137" max="6137" width="8" customWidth="1"/>
    <col min="6138" max="6138" width="10.33203125" customWidth="1"/>
    <col min="6139" max="6139" width="8.33203125" customWidth="1"/>
    <col min="6140" max="6140" width="10" customWidth="1"/>
    <col min="6141" max="6145" width="8" customWidth="1"/>
    <col min="6146" max="6146" width="8.33203125" customWidth="1"/>
    <col min="6147" max="6147" width="9" customWidth="1"/>
    <col min="6148" max="6148" width="28.1640625" customWidth="1"/>
    <col min="6149" max="6149" width="10.1640625" customWidth="1"/>
    <col min="6151" max="6151" width="11.5" customWidth="1"/>
    <col min="6152" max="6152" width="8" customWidth="1"/>
    <col min="6153" max="6153" width="10" customWidth="1"/>
    <col min="6154" max="6154" width="9.33203125" customWidth="1"/>
    <col min="6155" max="6155" width="10.1640625" customWidth="1"/>
    <col min="6156" max="6156" width="8" customWidth="1"/>
    <col min="6391" max="6391" width="30.5" customWidth="1"/>
    <col min="6392" max="6392" width="11.5" customWidth="1"/>
    <col min="6393" max="6393" width="8" customWidth="1"/>
    <col min="6394" max="6394" width="10.33203125" customWidth="1"/>
    <col min="6395" max="6395" width="8.33203125" customWidth="1"/>
    <col min="6396" max="6396" width="10" customWidth="1"/>
    <col min="6397" max="6401" width="8" customWidth="1"/>
    <col min="6402" max="6402" width="8.33203125" customWidth="1"/>
    <col min="6403" max="6403" width="9" customWidth="1"/>
    <col min="6404" max="6404" width="28.1640625" customWidth="1"/>
    <col min="6405" max="6405" width="10.1640625" customWidth="1"/>
    <col min="6407" max="6407" width="11.5" customWidth="1"/>
    <col min="6408" max="6408" width="8" customWidth="1"/>
    <col min="6409" max="6409" width="10" customWidth="1"/>
    <col min="6410" max="6410" width="9.33203125" customWidth="1"/>
    <col min="6411" max="6411" width="10.1640625" customWidth="1"/>
    <col min="6412" max="6412" width="8" customWidth="1"/>
    <col min="6647" max="6647" width="30.5" customWidth="1"/>
    <col min="6648" max="6648" width="11.5" customWidth="1"/>
    <col min="6649" max="6649" width="8" customWidth="1"/>
    <col min="6650" max="6650" width="10.33203125" customWidth="1"/>
    <col min="6651" max="6651" width="8.33203125" customWidth="1"/>
    <col min="6652" max="6652" width="10" customWidth="1"/>
    <col min="6653" max="6657" width="8" customWidth="1"/>
    <col min="6658" max="6658" width="8.33203125" customWidth="1"/>
    <col min="6659" max="6659" width="9" customWidth="1"/>
    <col min="6660" max="6660" width="28.1640625" customWidth="1"/>
    <col min="6661" max="6661" width="10.1640625" customWidth="1"/>
    <col min="6663" max="6663" width="11.5" customWidth="1"/>
    <col min="6664" max="6664" width="8" customWidth="1"/>
    <col min="6665" max="6665" width="10" customWidth="1"/>
    <col min="6666" max="6666" width="9.33203125" customWidth="1"/>
    <col min="6667" max="6667" width="10.1640625" customWidth="1"/>
    <col min="6668" max="6668" width="8" customWidth="1"/>
    <col min="6903" max="6903" width="30.5" customWidth="1"/>
    <col min="6904" max="6904" width="11.5" customWidth="1"/>
    <col min="6905" max="6905" width="8" customWidth="1"/>
    <col min="6906" max="6906" width="10.33203125" customWidth="1"/>
    <col min="6907" max="6907" width="8.33203125" customWidth="1"/>
    <col min="6908" max="6908" width="10" customWidth="1"/>
    <col min="6909" max="6913" width="8" customWidth="1"/>
    <col min="6914" max="6914" width="8.33203125" customWidth="1"/>
    <col min="6915" max="6915" width="9" customWidth="1"/>
    <col min="6916" max="6916" width="28.1640625" customWidth="1"/>
    <col min="6917" max="6917" width="10.1640625" customWidth="1"/>
    <col min="6919" max="6919" width="11.5" customWidth="1"/>
    <col min="6920" max="6920" width="8" customWidth="1"/>
    <col min="6921" max="6921" width="10" customWidth="1"/>
    <col min="6922" max="6922" width="9.33203125" customWidth="1"/>
    <col min="6923" max="6923" width="10.1640625" customWidth="1"/>
    <col min="6924" max="6924" width="8" customWidth="1"/>
    <col min="7159" max="7159" width="30.5" customWidth="1"/>
    <col min="7160" max="7160" width="11.5" customWidth="1"/>
    <col min="7161" max="7161" width="8" customWidth="1"/>
    <col min="7162" max="7162" width="10.33203125" customWidth="1"/>
    <col min="7163" max="7163" width="8.33203125" customWidth="1"/>
    <col min="7164" max="7164" width="10" customWidth="1"/>
    <col min="7165" max="7169" width="8" customWidth="1"/>
    <col min="7170" max="7170" width="8.33203125" customWidth="1"/>
    <col min="7171" max="7171" width="9" customWidth="1"/>
    <col min="7172" max="7172" width="28.1640625" customWidth="1"/>
    <col min="7173" max="7173" width="10.1640625" customWidth="1"/>
    <col min="7175" max="7175" width="11.5" customWidth="1"/>
    <col min="7176" max="7176" width="8" customWidth="1"/>
    <col min="7177" max="7177" width="10" customWidth="1"/>
    <col min="7178" max="7178" width="9.33203125" customWidth="1"/>
    <col min="7179" max="7179" width="10.1640625" customWidth="1"/>
    <col min="7180" max="7180" width="8" customWidth="1"/>
    <col min="7415" max="7415" width="30.5" customWidth="1"/>
    <col min="7416" max="7416" width="11.5" customWidth="1"/>
    <col min="7417" max="7417" width="8" customWidth="1"/>
    <col min="7418" max="7418" width="10.33203125" customWidth="1"/>
    <col min="7419" max="7419" width="8.33203125" customWidth="1"/>
    <col min="7420" max="7420" width="10" customWidth="1"/>
    <col min="7421" max="7425" width="8" customWidth="1"/>
    <col min="7426" max="7426" width="8.33203125" customWidth="1"/>
    <col min="7427" max="7427" width="9" customWidth="1"/>
    <col min="7428" max="7428" width="28.1640625" customWidth="1"/>
    <col min="7429" max="7429" width="10.1640625" customWidth="1"/>
    <col min="7431" max="7431" width="11.5" customWidth="1"/>
    <col min="7432" max="7432" width="8" customWidth="1"/>
    <col min="7433" max="7433" width="10" customWidth="1"/>
    <col min="7434" max="7434" width="9.33203125" customWidth="1"/>
    <col min="7435" max="7435" width="10.1640625" customWidth="1"/>
    <col min="7436" max="7436" width="8" customWidth="1"/>
    <col min="7671" max="7671" width="30.5" customWidth="1"/>
    <col min="7672" max="7672" width="11.5" customWidth="1"/>
    <col min="7673" max="7673" width="8" customWidth="1"/>
    <col min="7674" max="7674" width="10.33203125" customWidth="1"/>
    <col min="7675" max="7675" width="8.33203125" customWidth="1"/>
    <col min="7676" max="7676" width="10" customWidth="1"/>
    <col min="7677" max="7681" width="8" customWidth="1"/>
    <col min="7682" max="7682" width="8.33203125" customWidth="1"/>
    <col min="7683" max="7683" width="9" customWidth="1"/>
    <col min="7684" max="7684" width="28.1640625" customWidth="1"/>
    <col min="7685" max="7685" width="10.1640625" customWidth="1"/>
    <col min="7687" max="7687" width="11.5" customWidth="1"/>
    <col min="7688" max="7688" width="8" customWidth="1"/>
    <col min="7689" max="7689" width="10" customWidth="1"/>
    <col min="7690" max="7690" width="9.33203125" customWidth="1"/>
    <col min="7691" max="7691" width="10.1640625" customWidth="1"/>
    <col min="7692" max="7692" width="8" customWidth="1"/>
    <col min="7927" max="7927" width="30.5" customWidth="1"/>
    <col min="7928" max="7928" width="11.5" customWidth="1"/>
    <col min="7929" max="7929" width="8" customWidth="1"/>
    <col min="7930" max="7930" width="10.33203125" customWidth="1"/>
    <col min="7931" max="7931" width="8.33203125" customWidth="1"/>
    <col min="7932" max="7932" width="10" customWidth="1"/>
    <col min="7933" max="7937" width="8" customWidth="1"/>
    <col min="7938" max="7938" width="8.33203125" customWidth="1"/>
    <col min="7939" max="7939" width="9" customWidth="1"/>
    <col min="7940" max="7940" width="28.1640625" customWidth="1"/>
    <col min="7941" max="7941" width="10.1640625" customWidth="1"/>
    <col min="7943" max="7943" width="11.5" customWidth="1"/>
    <col min="7944" max="7944" width="8" customWidth="1"/>
    <col min="7945" max="7945" width="10" customWidth="1"/>
    <col min="7946" max="7946" width="9.33203125" customWidth="1"/>
    <col min="7947" max="7947" width="10.1640625" customWidth="1"/>
    <col min="7948" max="7948" width="8" customWidth="1"/>
    <col min="8183" max="8183" width="30.5" customWidth="1"/>
    <col min="8184" max="8184" width="11.5" customWidth="1"/>
    <col min="8185" max="8185" width="8" customWidth="1"/>
    <col min="8186" max="8186" width="10.33203125" customWidth="1"/>
    <col min="8187" max="8187" width="8.33203125" customWidth="1"/>
    <col min="8188" max="8188" width="10" customWidth="1"/>
    <col min="8189" max="8193" width="8" customWidth="1"/>
    <col min="8194" max="8194" width="8.33203125" customWidth="1"/>
    <col min="8195" max="8195" width="9" customWidth="1"/>
    <col min="8196" max="8196" width="28.1640625" customWidth="1"/>
    <col min="8197" max="8197" width="10.1640625" customWidth="1"/>
    <col min="8199" max="8199" width="11.5" customWidth="1"/>
    <col min="8200" max="8200" width="8" customWidth="1"/>
    <col min="8201" max="8201" width="10" customWidth="1"/>
    <col min="8202" max="8202" width="9.33203125" customWidth="1"/>
    <col min="8203" max="8203" width="10.1640625" customWidth="1"/>
    <col min="8204" max="8204" width="8" customWidth="1"/>
    <col min="8439" max="8439" width="30.5" customWidth="1"/>
    <col min="8440" max="8440" width="11.5" customWidth="1"/>
    <col min="8441" max="8441" width="8" customWidth="1"/>
    <col min="8442" max="8442" width="10.33203125" customWidth="1"/>
    <col min="8443" max="8443" width="8.33203125" customWidth="1"/>
    <col min="8444" max="8444" width="10" customWidth="1"/>
    <col min="8445" max="8449" width="8" customWidth="1"/>
    <col min="8450" max="8450" width="8.33203125" customWidth="1"/>
    <col min="8451" max="8451" width="9" customWidth="1"/>
    <col min="8452" max="8452" width="28.1640625" customWidth="1"/>
    <col min="8453" max="8453" width="10.1640625" customWidth="1"/>
    <col min="8455" max="8455" width="11.5" customWidth="1"/>
    <col min="8456" max="8456" width="8" customWidth="1"/>
    <col min="8457" max="8457" width="10" customWidth="1"/>
    <col min="8458" max="8458" width="9.33203125" customWidth="1"/>
    <col min="8459" max="8459" width="10.1640625" customWidth="1"/>
    <col min="8460" max="8460" width="8" customWidth="1"/>
    <col min="8695" max="8695" width="30.5" customWidth="1"/>
    <col min="8696" max="8696" width="11.5" customWidth="1"/>
    <col min="8697" max="8697" width="8" customWidth="1"/>
    <col min="8698" max="8698" width="10.33203125" customWidth="1"/>
    <col min="8699" max="8699" width="8.33203125" customWidth="1"/>
    <col min="8700" max="8700" width="10" customWidth="1"/>
    <col min="8701" max="8705" width="8" customWidth="1"/>
    <col min="8706" max="8706" width="8.33203125" customWidth="1"/>
    <col min="8707" max="8707" width="9" customWidth="1"/>
    <col min="8708" max="8708" width="28.1640625" customWidth="1"/>
    <col min="8709" max="8709" width="10.1640625" customWidth="1"/>
    <col min="8711" max="8711" width="11.5" customWidth="1"/>
    <col min="8712" max="8712" width="8" customWidth="1"/>
    <col min="8713" max="8713" width="10" customWidth="1"/>
    <col min="8714" max="8714" width="9.33203125" customWidth="1"/>
    <col min="8715" max="8715" width="10.1640625" customWidth="1"/>
    <col min="8716" max="8716" width="8" customWidth="1"/>
    <col min="8951" max="8951" width="30.5" customWidth="1"/>
    <col min="8952" max="8952" width="11.5" customWidth="1"/>
    <col min="8953" max="8953" width="8" customWidth="1"/>
    <col min="8954" max="8954" width="10.33203125" customWidth="1"/>
    <col min="8955" max="8955" width="8.33203125" customWidth="1"/>
    <col min="8956" max="8956" width="10" customWidth="1"/>
    <col min="8957" max="8961" width="8" customWidth="1"/>
    <col min="8962" max="8962" width="8.33203125" customWidth="1"/>
    <col min="8963" max="8963" width="9" customWidth="1"/>
    <col min="8964" max="8964" width="28.1640625" customWidth="1"/>
    <col min="8965" max="8965" width="10.1640625" customWidth="1"/>
    <col min="8967" max="8967" width="11.5" customWidth="1"/>
    <col min="8968" max="8968" width="8" customWidth="1"/>
    <col min="8969" max="8969" width="10" customWidth="1"/>
    <col min="8970" max="8970" width="9.33203125" customWidth="1"/>
    <col min="8971" max="8971" width="10.1640625" customWidth="1"/>
    <col min="8972" max="8972" width="8" customWidth="1"/>
    <col min="9207" max="9207" width="30.5" customWidth="1"/>
    <col min="9208" max="9208" width="11.5" customWidth="1"/>
    <col min="9209" max="9209" width="8" customWidth="1"/>
    <col min="9210" max="9210" width="10.33203125" customWidth="1"/>
    <col min="9211" max="9211" width="8.33203125" customWidth="1"/>
    <col min="9212" max="9212" width="10" customWidth="1"/>
    <col min="9213" max="9217" width="8" customWidth="1"/>
    <col min="9218" max="9218" width="8.33203125" customWidth="1"/>
    <col min="9219" max="9219" width="9" customWidth="1"/>
    <col min="9220" max="9220" width="28.1640625" customWidth="1"/>
    <col min="9221" max="9221" width="10.1640625" customWidth="1"/>
    <col min="9223" max="9223" width="11.5" customWidth="1"/>
    <col min="9224" max="9224" width="8" customWidth="1"/>
    <col min="9225" max="9225" width="10" customWidth="1"/>
    <col min="9226" max="9226" width="9.33203125" customWidth="1"/>
    <col min="9227" max="9227" width="10.1640625" customWidth="1"/>
    <col min="9228" max="9228" width="8" customWidth="1"/>
    <col min="9463" max="9463" width="30.5" customWidth="1"/>
    <col min="9464" max="9464" width="11.5" customWidth="1"/>
    <col min="9465" max="9465" width="8" customWidth="1"/>
    <col min="9466" max="9466" width="10.33203125" customWidth="1"/>
    <col min="9467" max="9467" width="8.33203125" customWidth="1"/>
    <col min="9468" max="9468" width="10" customWidth="1"/>
    <col min="9469" max="9473" width="8" customWidth="1"/>
    <col min="9474" max="9474" width="8.33203125" customWidth="1"/>
    <col min="9475" max="9475" width="9" customWidth="1"/>
    <col min="9476" max="9476" width="28.1640625" customWidth="1"/>
    <col min="9477" max="9477" width="10.1640625" customWidth="1"/>
    <col min="9479" max="9479" width="11.5" customWidth="1"/>
    <col min="9480" max="9480" width="8" customWidth="1"/>
    <col min="9481" max="9481" width="10" customWidth="1"/>
    <col min="9482" max="9482" width="9.33203125" customWidth="1"/>
    <col min="9483" max="9483" width="10.1640625" customWidth="1"/>
    <col min="9484" max="9484" width="8" customWidth="1"/>
    <col min="9719" max="9719" width="30.5" customWidth="1"/>
    <col min="9720" max="9720" width="11.5" customWidth="1"/>
    <col min="9721" max="9721" width="8" customWidth="1"/>
    <col min="9722" max="9722" width="10.33203125" customWidth="1"/>
    <col min="9723" max="9723" width="8.33203125" customWidth="1"/>
    <col min="9724" max="9724" width="10" customWidth="1"/>
    <col min="9725" max="9729" width="8" customWidth="1"/>
    <col min="9730" max="9730" width="8.33203125" customWidth="1"/>
    <col min="9731" max="9731" width="9" customWidth="1"/>
    <col min="9732" max="9732" width="28.1640625" customWidth="1"/>
    <col min="9733" max="9733" width="10.1640625" customWidth="1"/>
    <col min="9735" max="9735" width="11.5" customWidth="1"/>
    <col min="9736" max="9736" width="8" customWidth="1"/>
    <col min="9737" max="9737" width="10" customWidth="1"/>
    <col min="9738" max="9738" width="9.33203125" customWidth="1"/>
    <col min="9739" max="9739" width="10.1640625" customWidth="1"/>
    <col min="9740" max="9740" width="8" customWidth="1"/>
    <col min="9975" max="9975" width="30.5" customWidth="1"/>
    <col min="9976" max="9976" width="11.5" customWidth="1"/>
    <col min="9977" max="9977" width="8" customWidth="1"/>
    <col min="9978" max="9978" width="10.33203125" customWidth="1"/>
    <col min="9979" max="9979" width="8.33203125" customWidth="1"/>
    <col min="9980" max="9980" width="10" customWidth="1"/>
    <col min="9981" max="9985" width="8" customWidth="1"/>
    <col min="9986" max="9986" width="8.33203125" customWidth="1"/>
    <col min="9987" max="9987" width="9" customWidth="1"/>
    <col min="9988" max="9988" width="28.1640625" customWidth="1"/>
    <col min="9989" max="9989" width="10.1640625" customWidth="1"/>
    <col min="9991" max="9991" width="11.5" customWidth="1"/>
    <col min="9992" max="9992" width="8" customWidth="1"/>
    <col min="9993" max="9993" width="10" customWidth="1"/>
    <col min="9994" max="9994" width="9.33203125" customWidth="1"/>
    <col min="9995" max="9995" width="10.1640625" customWidth="1"/>
    <col min="9996" max="9996" width="8" customWidth="1"/>
    <col min="10231" max="10231" width="30.5" customWidth="1"/>
    <col min="10232" max="10232" width="11.5" customWidth="1"/>
    <col min="10233" max="10233" width="8" customWidth="1"/>
    <col min="10234" max="10234" width="10.33203125" customWidth="1"/>
    <col min="10235" max="10235" width="8.33203125" customWidth="1"/>
    <col min="10236" max="10236" width="10" customWidth="1"/>
    <col min="10237" max="10241" width="8" customWidth="1"/>
    <col min="10242" max="10242" width="8.33203125" customWidth="1"/>
    <col min="10243" max="10243" width="9" customWidth="1"/>
    <col min="10244" max="10244" width="28.1640625" customWidth="1"/>
    <col min="10245" max="10245" width="10.1640625" customWidth="1"/>
    <col min="10247" max="10247" width="11.5" customWidth="1"/>
    <col min="10248" max="10248" width="8" customWidth="1"/>
    <col min="10249" max="10249" width="10" customWidth="1"/>
    <col min="10250" max="10250" width="9.33203125" customWidth="1"/>
    <col min="10251" max="10251" width="10.1640625" customWidth="1"/>
    <col min="10252" max="10252" width="8" customWidth="1"/>
    <col min="10487" max="10487" width="30.5" customWidth="1"/>
    <col min="10488" max="10488" width="11.5" customWidth="1"/>
    <col min="10489" max="10489" width="8" customWidth="1"/>
    <col min="10490" max="10490" width="10.33203125" customWidth="1"/>
    <col min="10491" max="10491" width="8.33203125" customWidth="1"/>
    <col min="10492" max="10492" width="10" customWidth="1"/>
    <col min="10493" max="10497" width="8" customWidth="1"/>
    <col min="10498" max="10498" width="8.33203125" customWidth="1"/>
    <col min="10499" max="10499" width="9" customWidth="1"/>
    <col min="10500" max="10500" width="28.1640625" customWidth="1"/>
    <col min="10501" max="10501" width="10.1640625" customWidth="1"/>
    <col min="10503" max="10503" width="11.5" customWidth="1"/>
    <col min="10504" max="10504" width="8" customWidth="1"/>
    <col min="10505" max="10505" width="10" customWidth="1"/>
    <col min="10506" max="10506" width="9.33203125" customWidth="1"/>
    <col min="10507" max="10507" width="10.1640625" customWidth="1"/>
    <col min="10508" max="10508" width="8" customWidth="1"/>
    <col min="10743" max="10743" width="30.5" customWidth="1"/>
    <col min="10744" max="10744" width="11.5" customWidth="1"/>
    <col min="10745" max="10745" width="8" customWidth="1"/>
    <col min="10746" max="10746" width="10.33203125" customWidth="1"/>
    <col min="10747" max="10747" width="8.33203125" customWidth="1"/>
    <col min="10748" max="10748" width="10" customWidth="1"/>
    <col min="10749" max="10753" width="8" customWidth="1"/>
    <col min="10754" max="10754" width="8.33203125" customWidth="1"/>
    <col min="10755" max="10755" width="9" customWidth="1"/>
    <col min="10756" max="10756" width="28.1640625" customWidth="1"/>
    <col min="10757" max="10757" width="10.1640625" customWidth="1"/>
    <col min="10759" max="10759" width="11.5" customWidth="1"/>
    <col min="10760" max="10760" width="8" customWidth="1"/>
    <col min="10761" max="10761" width="10" customWidth="1"/>
    <col min="10762" max="10762" width="9.33203125" customWidth="1"/>
    <col min="10763" max="10763" width="10.1640625" customWidth="1"/>
    <col min="10764" max="10764" width="8" customWidth="1"/>
    <col min="10999" max="10999" width="30.5" customWidth="1"/>
    <col min="11000" max="11000" width="11.5" customWidth="1"/>
    <col min="11001" max="11001" width="8" customWidth="1"/>
    <col min="11002" max="11002" width="10.33203125" customWidth="1"/>
    <col min="11003" max="11003" width="8.33203125" customWidth="1"/>
    <col min="11004" max="11004" width="10" customWidth="1"/>
    <col min="11005" max="11009" width="8" customWidth="1"/>
    <col min="11010" max="11010" width="8.33203125" customWidth="1"/>
    <col min="11011" max="11011" width="9" customWidth="1"/>
    <col min="11012" max="11012" width="28.1640625" customWidth="1"/>
    <col min="11013" max="11013" width="10.1640625" customWidth="1"/>
    <col min="11015" max="11015" width="11.5" customWidth="1"/>
    <col min="11016" max="11016" width="8" customWidth="1"/>
    <col min="11017" max="11017" width="10" customWidth="1"/>
    <col min="11018" max="11018" width="9.33203125" customWidth="1"/>
    <col min="11019" max="11019" width="10.1640625" customWidth="1"/>
    <col min="11020" max="11020" width="8" customWidth="1"/>
    <col min="11255" max="11255" width="30.5" customWidth="1"/>
    <col min="11256" max="11256" width="11.5" customWidth="1"/>
    <col min="11257" max="11257" width="8" customWidth="1"/>
    <col min="11258" max="11258" width="10.33203125" customWidth="1"/>
    <col min="11259" max="11259" width="8.33203125" customWidth="1"/>
    <col min="11260" max="11260" width="10" customWidth="1"/>
    <col min="11261" max="11265" width="8" customWidth="1"/>
    <col min="11266" max="11266" width="8.33203125" customWidth="1"/>
    <col min="11267" max="11267" width="9" customWidth="1"/>
    <col min="11268" max="11268" width="28.1640625" customWidth="1"/>
    <col min="11269" max="11269" width="10.1640625" customWidth="1"/>
    <col min="11271" max="11271" width="11.5" customWidth="1"/>
    <col min="11272" max="11272" width="8" customWidth="1"/>
    <col min="11273" max="11273" width="10" customWidth="1"/>
    <col min="11274" max="11274" width="9.33203125" customWidth="1"/>
    <col min="11275" max="11275" width="10.1640625" customWidth="1"/>
    <col min="11276" max="11276" width="8" customWidth="1"/>
    <col min="11511" max="11511" width="30.5" customWidth="1"/>
    <col min="11512" max="11512" width="11.5" customWidth="1"/>
    <col min="11513" max="11513" width="8" customWidth="1"/>
    <col min="11514" max="11514" width="10.33203125" customWidth="1"/>
    <col min="11515" max="11515" width="8.33203125" customWidth="1"/>
    <col min="11516" max="11516" width="10" customWidth="1"/>
    <col min="11517" max="11521" width="8" customWidth="1"/>
    <col min="11522" max="11522" width="8.33203125" customWidth="1"/>
    <col min="11523" max="11523" width="9" customWidth="1"/>
    <col min="11524" max="11524" width="28.1640625" customWidth="1"/>
    <col min="11525" max="11525" width="10.1640625" customWidth="1"/>
    <col min="11527" max="11527" width="11.5" customWidth="1"/>
    <col min="11528" max="11528" width="8" customWidth="1"/>
    <col min="11529" max="11529" width="10" customWidth="1"/>
    <col min="11530" max="11530" width="9.33203125" customWidth="1"/>
    <col min="11531" max="11531" width="10.1640625" customWidth="1"/>
    <col min="11532" max="11532" width="8" customWidth="1"/>
    <col min="11767" max="11767" width="30.5" customWidth="1"/>
    <col min="11768" max="11768" width="11.5" customWidth="1"/>
    <col min="11769" max="11769" width="8" customWidth="1"/>
    <col min="11770" max="11770" width="10.33203125" customWidth="1"/>
    <col min="11771" max="11771" width="8.33203125" customWidth="1"/>
    <col min="11772" max="11772" width="10" customWidth="1"/>
    <col min="11773" max="11777" width="8" customWidth="1"/>
    <col min="11778" max="11778" width="8.33203125" customWidth="1"/>
    <col min="11779" max="11779" width="9" customWidth="1"/>
    <col min="11780" max="11780" width="28.1640625" customWidth="1"/>
    <col min="11781" max="11781" width="10.1640625" customWidth="1"/>
    <col min="11783" max="11783" width="11.5" customWidth="1"/>
    <col min="11784" max="11784" width="8" customWidth="1"/>
    <col min="11785" max="11785" width="10" customWidth="1"/>
    <col min="11786" max="11786" width="9.33203125" customWidth="1"/>
    <col min="11787" max="11787" width="10.1640625" customWidth="1"/>
    <col min="11788" max="11788" width="8" customWidth="1"/>
    <col min="12023" max="12023" width="30.5" customWidth="1"/>
    <col min="12024" max="12024" width="11.5" customWidth="1"/>
    <col min="12025" max="12025" width="8" customWidth="1"/>
    <col min="12026" max="12026" width="10.33203125" customWidth="1"/>
    <col min="12027" max="12027" width="8.33203125" customWidth="1"/>
    <col min="12028" max="12028" width="10" customWidth="1"/>
    <col min="12029" max="12033" width="8" customWidth="1"/>
    <col min="12034" max="12034" width="8.33203125" customWidth="1"/>
    <col min="12035" max="12035" width="9" customWidth="1"/>
    <col min="12036" max="12036" width="28.1640625" customWidth="1"/>
    <col min="12037" max="12037" width="10.1640625" customWidth="1"/>
    <col min="12039" max="12039" width="11.5" customWidth="1"/>
    <col min="12040" max="12040" width="8" customWidth="1"/>
    <col min="12041" max="12041" width="10" customWidth="1"/>
    <col min="12042" max="12042" width="9.33203125" customWidth="1"/>
    <col min="12043" max="12043" width="10.1640625" customWidth="1"/>
    <col min="12044" max="12044" width="8" customWidth="1"/>
    <col min="12279" max="12279" width="30.5" customWidth="1"/>
    <col min="12280" max="12280" width="11.5" customWidth="1"/>
    <col min="12281" max="12281" width="8" customWidth="1"/>
    <col min="12282" max="12282" width="10.33203125" customWidth="1"/>
    <col min="12283" max="12283" width="8.33203125" customWidth="1"/>
    <col min="12284" max="12284" width="10" customWidth="1"/>
    <col min="12285" max="12289" width="8" customWidth="1"/>
    <col min="12290" max="12290" width="8.33203125" customWidth="1"/>
    <col min="12291" max="12291" width="9" customWidth="1"/>
    <col min="12292" max="12292" width="28.1640625" customWidth="1"/>
    <col min="12293" max="12293" width="10.1640625" customWidth="1"/>
    <col min="12295" max="12295" width="11.5" customWidth="1"/>
    <col min="12296" max="12296" width="8" customWidth="1"/>
    <col min="12297" max="12297" width="10" customWidth="1"/>
    <col min="12298" max="12298" width="9.33203125" customWidth="1"/>
    <col min="12299" max="12299" width="10.1640625" customWidth="1"/>
    <col min="12300" max="12300" width="8" customWidth="1"/>
    <col min="12535" max="12535" width="30.5" customWidth="1"/>
    <col min="12536" max="12536" width="11.5" customWidth="1"/>
    <col min="12537" max="12537" width="8" customWidth="1"/>
    <col min="12538" max="12538" width="10.33203125" customWidth="1"/>
    <col min="12539" max="12539" width="8.33203125" customWidth="1"/>
    <col min="12540" max="12540" width="10" customWidth="1"/>
    <col min="12541" max="12545" width="8" customWidth="1"/>
    <col min="12546" max="12546" width="8.33203125" customWidth="1"/>
    <col min="12547" max="12547" width="9" customWidth="1"/>
    <col min="12548" max="12548" width="28.1640625" customWidth="1"/>
    <col min="12549" max="12549" width="10.1640625" customWidth="1"/>
    <col min="12551" max="12551" width="11.5" customWidth="1"/>
    <col min="12552" max="12552" width="8" customWidth="1"/>
    <col min="12553" max="12553" width="10" customWidth="1"/>
    <col min="12554" max="12554" width="9.33203125" customWidth="1"/>
    <col min="12555" max="12555" width="10.1640625" customWidth="1"/>
    <col min="12556" max="12556" width="8" customWidth="1"/>
    <col min="12791" max="12791" width="30.5" customWidth="1"/>
    <col min="12792" max="12792" width="11.5" customWidth="1"/>
    <col min="12793" max="12793" width="8" customWidth="1"/>
    <col min="12794" max="12794" width="10.33203125" customWidth="1"/>
    <col min="12795" max="12795" width="8.33203125" customWidth="1"/>
    <col min="12796" max="12796" width="10" customWidth="1"/>
    <col min="12797" max="12801" width="8" customWidth="1"/>
    <col min="12802" max="12802" width="8.33203125" customWidth="1"/>
    <col min="12803" max="12803" width="9" customWidth="1"/>
    <col min="12804" max="12804" width="28.1640625" customWidth="1"/>
    <col min="12805" max="12805" width="10.1640625" customWidth="1"/>
    <col min="12807" max="12807" width="11.5" customWidth="1"/>
    <col min="12808" max="12808" width="8" customWidth="1"/>
    <col min="12809" max="12809" width="10" customWidth="1"/>
    <col min="12810" max="12810" width="9.33203125" customWidth="1"/>
    <col min="12811" max="12811" width="10.1640625" customWidth="1"/>
    <col min="12812" max="12812" width="8" customWidth="1"/>
    <col min="13047" max="13047" width="30.5" customWidth="1"/>
    <col min="13048" max="13048" width="11.5" customWidth="1"/>
    <col min="13049" max="13049" width="8" customWidth="1"/>
    <col min="13050" max="13050" width="10.33203125" customWidth="1"/>
    <col min="13051" max="13051" width="8.33203125" customWidth="1"/>
    <col min="13052" max="13052" width="10" customWidth="1"/>
    <col min="13053" max="13057" width="8" customWidth="1"/>
    <col min="13058" max="13058" width="8.33203125" customWidth="1"/>
    <col min="13059" max="13059" width="9" customWidth="1"/>
    <col min="13060" max="13060" width="28.1640625" customWidth="1"/>
    <col min="13061" max="13061" width="10.1640625" customWidth="1"/>
    <col min="13063" max="13063" width="11.5" customWidth="1"/>
    <col min="13064" max="13064" width="8" customWidth="1"/>
    <col min="13065" max="13065" width="10" customWidth="1"/>
    <col min="13066" max="13066" width="9.33203125" customWidth="1"/>
    <col min="13067" max="13067" width="10.1640625" customWidth="1"/>
    <col min="13068" max="13068" width="8" customWidth="1"/>
    <col min="13303" max="13303" width="30.5" customWidth="1"/>
    <col min="13304" max="13304" width="11.5" customWidth="1"/>
    <col min="13305" max="13305" width="8" customWidth="1"/>
    <col min="13306" max="13306" width="10.33203125" customWidth="1"/>
    <col min="13307" max="13307" width="8.33203125" customWidth="1"/>
    <col min="13308" max="13308" width="10" customWidth="1"/>
    <col min="13309" max="13313" width="8" customWidth="1"/>
    <col min="13314" max="13314" width="8.33203125" customWidth="1"/>
    <col min="13315" max="13315" width="9" customWidth="1"/>
    <col min="13316" max="13316" width="28.1640625" customWidth="1"/>
    <col min="13317" max="13317" width="10.1640625" customWidth="1"/>
    <col min="13319" max="13319" width="11.5" customWidth="1"/>
    <col min="13320" max="13320" width="8" customWidth="1"/>
    <col min="13321" max="13321" width="10" customWidth="1"/>
    <col min="13322" max="13322" width="9.33203125" customWidth="1"/>
    <col min="13323" max="13323" width="10.1640625" customWidth="1"/>
    <col min="13324" max="13324" width="8" customWidth="1"/>
    <col min="13559" max="13559" width="30.5" customWidth="1"/>
    <col min="13560" max="13560" width="11.5" customWidth="1"/>
    <col min="13561" max="13561" width="8" customWidth="1"/>
    <col min="13562" max="13562" width="10.33203125" customWidth="1"/>
    <col min="13563" max="13563" width="8.33203125" customWidth="1"/>
    <col min="13564" max="13564" width="10" customWidth="1"/>
    <col min="13565" max="13569" width="8" customWidth="1"/>
    <col min="13570" max="13570" width="8.33203125" customWidth="1"/>
    <col min="13571" max="13571" width="9" customWidth="1"/>
    <col min="13572" max="13572" width="28.1640625" customWidth="1"/>
    <col min="13573" max="13573" width="10.1640625" customWidth="1"/>
    <col min="13575" max="13575" width="11.5" customWidth="1"/>
    <col min="13576" max="13576" width="8" customWidth="1"/>
    <col min="13577" max="13577" width="10" customWidth="1"/>
    <col min="13578" max="13578" width="9.33203125" customWidth="1"/>
    <col min="13579" max="13579" width="10.1640625" customWidth="1"/>
    <col min="13580" max="13580" width="8" customWidth="1"/>
    <col min="13815" max="13815" width="30.5" customWidth="1"/>
    <col min="13816" max="13816" width="11.5" customWidth="1"/>
    <col min="13817" max="13817" width="8" customWidth="1"/>
    <col min="13818" max="13818" width="10.33203125" customWidth="1"/>
    <col min="13819" max="13819" width="8.33203125" customWidth="1"/>
    <col min="13820" max="13820" width="10" customWidth="1"/>
    <col min="13821" max="13825" width="8" customWidth="1"/>
    <col min="13826" max="13826" width="8.33203125" customWidth="1"/>
    <col min="13827" max="13827" width="9" customWidth="1"/>
    <col min="13828" max="13828" width="28.1640625" customWidth="1"/>
    <col min="13829" max="13829" width="10.1640625" customWidth="1"/>
    <col min="13831" max="13831" width="11.5" customWidth="1"/>
    <col min="13832" max="13832" width="8" customWidth="1"/>
    <col min="13833" max="13833" width="10" customWidth="1"/>
    <col min="13834" max="13834" width="9.33203125" customWidth="1"/>
    <col min="13835" max="13835" width="10.1640625" customWidth="1"/>
    <col min="13836" max="13836" width="8" customWidth="1"/>
    <col min="14071" max="14071" width="30.5" customWidth="1"/>
    <col min="14072" max="14072" width="11.5" customWidth="1"/>
    <col min="14073" max="14073" width="8" customWidth="1"/>
    <col min="14074" max="14074" width="10.33203125" customWidth="1"/>
    <col min="14075" max="14075" width="8.33203125" customWidth="1"/>
    <col min="14076" max="14076" width="10" customWidth="1"/>
    <col min="14077" max="14081" width="8" customWidth="1"/>
    <col min="14082" max="14082" width="8.33203125" customWidth="1"/>
    <col min="14083" max="14083" width="9" customWidth="1"/>
    <col min="14084" max="14084" width="28.1640625" customWidth="1"/>
    <col min="14085" max="14085" width="10.1640625" customWidth="1"/>
    <col min="14087" max="14087" width="11.5" customWidth="1"/>
    <col min="14088" max="14088" width="8" customWidth="1"/>
    <col min="14089" max="14089" width="10" customWidth="1"/>
    <col min="14090" max="14090" width="9.33203125" customWidth="1"/>
    <col min="14091" max="14091" width="10.1640625" customWidth="1"/>
    <col min="14092" max="14092" width="8" customWidth="1"/>
    <col min="14327" max="14327" width="30.5" customWidth="1"/>
    <col min="14328" max="14328" width="11.5" customWidth="1"/>
    <col min="14329" max="14329" width="8" customWidth="1"/>
    <col min="14330" max="14330" width="10.33203125" customWidth="1"/>
    <col min="14331" max="14331" width="8.33203125" customWidth="1"/>
    <col min="14332" max="14332" width="10" customWidth="1"/>
    <col min="14333" max="14337" width="8" customWidth="1"/>
    <col min="14338" max="14338" width="8.33203125" customWidth="1"/>
    <col min="14339" max="14339" width="9" customWidth="1"/>
    <col min="14340" max="14340" width="28.1640625" customWidth="1"/>
    <col min="14341" max="14341" width="10.1640625" customWidth="1"/>
    <col min="14343" max="14343" width="11.5" customWidth="1"/>
    <col min="14344" max="14344" width="8" customWidth="1"/>
    <col min="14345" max="14345" width="10" customWidth="1"/>
    <col min="14346" max="14346" width="9.33203125" customWidth="1"/>
    <col min="14347" max="14347" width="10.1640625" customWidth="1"/>
    <col min="14348" max="14348" width="8" customWidth="1"/>
    <col min="14583" max="14583" width="30.5" customWidth="1"/>
    <col min="14584" max="14584" width="11.5" customWidth="1"/>
    <col min="14585" max="14585" width="8" customWidth="1"/>
    <col min="14586" max="14586" width="10.33203125" customWidth="1"/>
    <col min="14587" max="14587" width="8.33203125" customWidth="1"/>
    <col min="14588" max="14588" width="10" customWidth="1"/>
    <col min="14589" max="14593" width="8" customWidth="1"/>
    <col min="14594" max="14594" width="8.33203125" customWidth="1"/>
    <col min="14595" max="14595" width="9" customWidth="1"/>
    <col min="14596" max="14596" width="28.1640625" customWidth="1"/>
    <col min="14597" max="14597" width="10.1640625" customWidth="1"/>
    <col min="14599" max="14599" width="11.5" customWidth="1"/>
    <col min="14600" max="14600" width="8" customWidth="1"/>
    <col min="14601" max="14601" width="10" customWidth="1"/>
    <col min="14602" max="14602" width="9.33203125" customWidth="1"/>
    <col min="14603" max="14603" width="10.1640625" customWidth="1"/>
    <col min="14604" max="14604" width="8" customWidth="1"/>
    <col min="14839" max="14839" width="30.5" customWidth="1"/>
    <col min="14840" max="14840" width="11.5" customWidth="1"/>
    <col min="14841" max="14841" width="8" customWidth="1"/>
    <col min="14842" max="14842" width="10.33203125" customWidth="1"/>
    <col min="14843" max="14843" width="8.33203125" customWidth="1"/>
    <col min="14844" max="14844" width="10" customWidth="1"/>
    <col min="14845" max="14849" width="8" customWidth="1"/>
    <col min="14850" max="14850" width="8.33203125" customWidth="1"/>
    <col min="14851" max="14851" width="9" customWidth="1"/>
    <col min="14852" max="14852" width="28.1640625" customWidth="1"/>
    <col min="14853" max="14853" width="10.1640625" customWidth="1"/>
    <col min="14855" max="14855" width="11.5" customWidth="1"/>
    <col min="14856" max="14856" width="8" customWidth="1"/>
    <col min="14857" max="14857" width="10" customWidth="1"/>
    <col min="14858" max="14858" width="9.33203125" customWidth="1"/>
    <col min="14859" max="14859" width="10.1640625" customWidth="1"/>
    <col min="14860" max="14860" width="8" customWidth="1"/>
    <col min="15095" max="15095" width="30.5" customWidth="1"/>
    <col min="15096" max="15096" width="11.5" customWidth="1"/>
    <col min="15097" max="15097" width="8" customWidth="1"/>
    <col min="15098" max="15098" width="10.33203125" customWidth="1"/>
    <col min="15099" max="15099" width="8.33203125" customWidth="1"/>
    <col min="15100" max="15100" width="10" customWidth="1"/>
    <col min="15101" max="15105" width="8" customWidth="1"/>
    <col min="15106" max="15106" width="8.33203125" customWidth="1"/>
    <col min="15107" max="15107" width="9" customWidth="1"/>
    <col min="15108" max="15108" width="28.1640625" customWidth="1"/>
    <col min="15109" max="15109" width="10.1640625" customWidth="1"/>
    <col min="15111" max="15111" width="11.5" customWidth="1"/>
    <col min="15112" max="15112" width="8" customWidth="1"/>
    <col min="15113" max="15113" width="10" customWidth="1"/>
    <col min="15114" max="15114" width="9.33203125" customWidth="1"/>
    <col min="15115" max="15115" width="10.1640625" customWidth="1"/>
    <col min="15116" max="15116" width="8" customWidth="1"/>
    <col min="15351" max="15351" width="30.5" customWidth="1"/>
    <col min="15352" max="15352" width="11.5" customWidth="1"/>
    <col min="15353" max="15353" width="8" customWidth="1"/>
    <col min="15354" max="15354" width="10.33203125" customWidth="1"/>
    <col min="15355" max="15355" width="8.33203125" customWidth="1"/>
    <col min="15356" max="15356" width="10" customWidth="1"/>
    <col min="15357" max="15361" width="8" customWidth="1"/>
    <col min="15362" max="15362" width="8.33203125" customWidth="1"/>
    <col min="15363" max="15363" width="9" customWidth="1"/>
    <col min="15364" max="15364" width="28.1640625" customWidth="1"/>
    <col min="15365" max="15365" width="10.1640625" customWidth="1"/>
    <col min="15367" max="15367" width="11.5" customWidth="1"/>
    <col min="15368" max="15368" width="8" customWidth="1"/>
    <col min="15369" max="15369" width="10" customWidth="1"/>
    <col min="15370" max="15370" width="9.33203125" customWidth="1"/>
    <col min="15371" max="15371" width="10.1640625" customWidth="1"/>
    <col min="15372" max="15372" width="8" customWidth="1"/>
    <col min="15607" max="15607" width="30.5" customWidth="1"/>
    <col min="15608" max="15608" width="11.5" customWidth="1"/>
    <col min="15609" max="15609" width="8" customWidth="1"/>
    <col min="15610" max="15610" width="10.33203125" customWidth="1"/>
    <col min="15611" max="15611" width="8.33203125" customWidth="1"/>
    <col min="15612" max="15612" width="10" customWidth="1"/>
    <col min="15613" max="15617" width="8" customWidth="1"/>
    <col min="15618" max="15618" width="8.33203125" customWidth="1"/>
    <col min="15619" max="15619" width="9" customWidth="1"/>
    <col min="15620" max="15620" width="28.1640625" customWidth="1"/>
    <col min="15621" max="15621" width="10.1640625" customWidth="1"/>
    <col min="15623" max="15623" width="11.5" customWidth="1"/>
    <col min="15624" max="15624" width="8" customWidth="1"/>
    <col min="15625" max="15625" width="10" customWidth="1"/>
    <col min="15626" max="15626" width="9.33203125" customWidth="1"/>
    <col min="15627" max="15627" width="10.1640625" customWidth="1"/>
    <col min="15628" max="15628" width="8" customWidth="1"/>
    <col min="15863" max="15863" width="30.5" customWidth="1"/>
    <col min="15864" max="15864" width="11.5" customWidth="1"/>
    <col min="15865" max="15865" width="8" customWidth="1"/>
    <col min="15866" max="15866" width="10.33203125" customWidth="1"/>
    <col min="15867" max="15867" width="8.33203125" customWidth="1"/>
    <col min="15868" max="15868" width="10" customWidth="1"/>
    <col min="15869" max="15873" width="8" customWidth="1"/>
    <col min="15874" max="15874" width="8.33203125" customWidth="1"/>
    <col min="15875" max="15875" width="9" customWidth="1"/>
    <col min="15876" max="15876" width="28.1640625" customWidth="1"/>
    <col min="15877" max="15877" width="10.1640625" customWidth="1"/>
    <col min="15879" max="15879" width="11.5" customWidth="1"/>
    <col min="15880" max="15880" width="8" customWidth="1"/>
    <col min="15881" max="15881" width="10" customWidth="1"/>
    <col min="15882" max="15882" width="9.33203125" customWidth="1"/>
    <col min="15883" max="15883" width="10.1640625" customWidth="1"/>
    <col min="15884" max="15884" width="8" customWidth="1"/>
    <col min="16119" max="16119" width="30.5" customWidth="1"/>
    <col min="16120" max="16120" width="11.5" customWidth="1"/>
    <col min="16121" max="16121" width="8" customWidth="1"/>
    <col min="16122" max="16122" width="10.33203125" customWidth="1"/>
    <col min="16123" max="16123" width="8.33203125" customWidth="1"/>
    <col min="16124" max="16124" width="10" customWidth="1"/>
    <col min="16125" max="16129" width="8" customWidth="1"/>
    <col min="16130" max="16130" width="8.33203125" customWidth="1"/>
    <col min="16131" max="16131" width="9" customWidth="1"/>
    <col min="16132" max="16132" width="28.1640625" customWidth="1"/>
    <col min="16133" max="16133" width="10.1640625" customWidth="1"/>
    <col min="16135" max="16135" width="11.5" customWidth="1"/>
    <col min="16136" max="16136" width="8" customWidth="1"/>
    <col min="16137" max="16137" width="10" customWidth="1"/>
    <col min="16138" max="16138" width="9.33203125" customWidth="1"/>
    <col min="16139" max="16139" width="10.1640625" customWidth="1"/>
    <col min="16140" max="16140" width="8" customWidth="1"/>
  </cols>
  <sheetData>
    <row r="1" spans="1:243" s="121" customFormat="1" ht="20.100000000000001" customHeight="1">
      <c r="A1" s="17" t="s">
        <v>169</v>
      </c>
      <c r="B1" s="120"/>
      <c r="C1" s="120"/>
      <c r="D1" s="120"/>
      <c r="E1" s="32"/>
      <c r="F1" s="32"/>
      <c r="G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c r="BR1" s="32"/>
      <c r="BS1" s="32"/>
      <c r="BT1" s="32"/>
      <c r="BU1" s="32"/>
      <c r="BV1" s="32"/>
      <c r="BW1" s="32"/>
      <c r="BX1" s="32"/>
      <c r="BY1" s="32"/>
      <c r="BZ1" s="32"/>
      <c r="CA1" s="32"/>
      <c r="CB1" s="32"/>
      <c r="CC1" s="32"/>
      <c r="CD1" s="32"/>
      <c r="CE1" s="32"/>
      <c r="CF1" s="32"/>
      <c r="CG1" s="32"/>
      <c r="CH1" s="32"/>
      <c r="CI1" s="32"/>
      <c r="CJ1" s="32"/>
      <c r="CK1" s="32"/>
      <c r="CL1" s="32"/>
      <c r="CM1" s="32"/>
      <c r="CN1" s="32"/>
      <c r="CO1" s="32"/>
      <c r="CP1" s="32"/>
      <c r="CQ1" s="32"/>
      <c r="CR1" s="32"/>
      <c r="CS1" s="32"/>
      <c r="CT1" s="32"/>
      <c r="CU1" s="32"/>
      <c r="CV1" s="32"/>
      <c r="CW1" s="32"/>
      <c r="CX1" s="32"/>
      <c r="CY1" s="32"/>
      <c r="CZ1" s="32"/>
      <c r="DA1" s="32"/>
      <c r="DB1" s="32"/>
      <c r="DC1" s="32"/>
      <c r="DD1" s="32"/>
      <c r="DE1" s="32"/>
      <c r="DF1" s="32"/>
      <c r="DG1" s="32"/>
      <c r="DH1" s="32"/>
      <c r="DI1" s="32"/>
      <c r="DJ1" s="32"/>
      <c r="DK1" s="32"/>
      <c r="DL1" s="32"/>
      <c r="DM1" s="32"/>
      <c r="DN1" s="32"/>
      <c r="DO1" s="32"/>
      <c r="DP1" s="32"/>
      <c r="DQ1" s="32"/>
      <c r="DR1" s="32"/>
      <c r="DS1" s="32"/>
      <c r="DT1" s="32"/>
      <c r="DU1" s="32"/>
      <c r="DV1" s="32"/>
      <c r="DW1" s="32"/>
      <c r="DX1" s="32"/>
      <c r="DY1" s="32"/>
      <c r="DZ1" s="32"/>
      <c r="EA1" s="32"/>
      <c r="EB1" s="32"/>
      <c r="EC1" s="32"/>
      <c r="ED1" s="32"/>
      <c r="EE1" s="32"/>
      <c r="EF1" s="32"/>
      <c r="EG1" s="32"/>
      <c r="EH1" s="32"/>
      <c r="EI1" s="32"/>
      <c r="EJ1" s="32"/>
      <c r="EK1" s="32"/>
      <c r="EL1" s="32"/>
      <c r="EM1" s="32"/>
      <c r="EN1" s="32"/>
      <c r="EO1" s="32"/>
      <c r="EP1" s="32"/>
      <c r="EQ1" s="32"/>
      <c r="ER1" s="32"/>
      <c r="ES1" s="32"/>
      <c r="ET1" s="32"/>
      <c r="EU1" s="32"/>
      <c r="EV1" s="32"/>
      <c r="EW1" s="32"/>
      <c r="EX1" s="32"/>
      <c r="EY1" s="32"/>
      <c r="EZ1" s="32"/>
      <c r="FA1" s="32"/>
      <c r="FB1" s="32"/>
      <c r="FC1" s="32"/>
      <c r="FD1" s="32"/>
      <c r="FE1" s="32"/>
      <c r="FF1" s="32"/>
      <c r="FG1" s="32"/>
      <c r="FH1" s="32"/>
      <c r="FI1" s="32"/>
      <c r="FJ1" s="32"/>
      <c r="FK1" s="32"/>
      <c r="FL1" s="32"/>
      <c r="FM1" s="32"/>
      <c r="FN1" s="32"/>
      <c r="FO1" s="32"/>
      <c r="FP1" s="32"/>
      <c r="FQ1" s="32"/>
      <c r="FR1" s="32"/>
      <c r="FS1" s="32"/>
      <c r="FT1" s="32"/>
      <c r="FU1" s="32"/>
      <c r="FV1" s="32"/>
      <c r="FW1" s="32"/>
      <c r="FX1" s="32"/>
      <c r="FY1" s="32"/>
      <c r="FZ1" s="32"/>
      <c r="GA1" s="32"/>
      <c r="GB1" s="32"/>
      <c r="GC1" s="32"/>
      <c r="GD1" s="32"/>
      <c r="GE1" s="32"/>
      <c r="GF1" s="32"/>
      <c r="GG1" s="32"/>
      <c r="GH1" s="32"/>
      <c r="GI1" s="32"/>
      <c r="GJ1" s="32"/>
      <c r="GK1" s="32"/>
      <c r="GL1" s="32"/>
      <c r="GM1" s="32"/>
      <c r="GN1" s="32"/>
      <c r="GO1" s="32"/>
      <c r="GP1" s="32"/>
      <c r="GQ1" s="32"/>
      <c r="GR1" s="32"/>
      <c r="GS1" s="32"/>
      <c r="GT1" s="32"/>
      <c r="GU1" s="32"/>
      <c r="GV1" s="32"/>
      <c r="GW1" s="32"/>
      <c r="GX1" s="32"/>
      <c r="GY1" s="32"/>
      <c r="GZ1" s="32"/>
      <c r="HA1" s="32"/>
      <c r="HB1" s="32"/>
      <c r="HC1" s="32"/>
      <c r="HD1" s="32"/>
      <c r="HE1" s="32"/>
      <c r="HF1" s="32"/>
      <c r="HG1" s="32"/>
      <c r="HH1" s="32"/>
      <c r="HI1" s="32"/>
      <c r="HJ1" s="32"/>
      <c r="HK1" s="32"/>
      <c r="HL1" s="32"/>
      <c r="HM1" s="32"/>
      <c r="HN1" s="32"/>
      <c r="HO1" s="32"/>
      <c r="HP1" s="32"/>
      <c r="HQ1" s="32"/>
      <c r="HR1" s="32"/>
      <c r="HS1" s="32"/>
      <c r="HT1" s="32"/>
      <c r="HU1" s="32"/>
      <c r="HV1" s="32"/>
      <c r="HW1" s="32"/>
      <c r="HX1" s="32"/>
      <c r="HY1" s="32"/>
      <c r="HZ1" s="32"/>
      <c r="IA1" s="32"/>
      <c r="IB1" s="32"/>
      <c r="IC1" s="32"/>
      <c r="ID1" s="32"/>
      <c r="IE1" s="32"/>
      <c r="IF1" s="32"/>
      <c r="IG1" s="32"/>
      <c r="IH1" s="32"/>
      <c r="II1" s="32"/>
    </row>
    <row r="2" spans="1:243">
      <c r="A2" s="58" t="str">
        <f>'Övergripande statistik'!A2</f>
        <v>Avlidna i covid-19 enligt dödsorsaksintyg inkomna fram till den 26 september 2022</v>
      </c>
      <c r="B2" s="34"/>
      <c r="C2" s="34"/>
      <c r="D2" s="34"/>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c r="AH2" s="34"/>
      <c r="AI2" s="34"/>
      <c r="AJ2" s="34"/>
      <c r="AK2" s="34"/>
      <c r="AL2" s="34"/>
      <c r="AM2" s="34"/>
      <c r="AN2" s="34"/>
      <c r="AO2" s="34"/>
      <c r="AP2" s="34"/>
      <c r="AQ2" s="34"/>
      <c r="AR2" s="34"/>
      <c r="AS2" s="34"/>
      <c r="AT2" s="34"/>
      <c r="AU2" s="34"/>
      <c r="AV2" s="34"/>
      <c r="AW2" s="34"/>
      <c r="AX2" s="34"/>
      <c r="AY2" s="34"/>
      <c r="AZ2" s="34"/>
      <c r="BA2" s="34"/>
      <c r="BB2" s="34"/>
      <c r="BC2" s="34"/>
      <c r="BD2" s="34"/>
      <c r="BE2" s="34"/>
      <c r="BF2" s="34"/>
      <c r="BG2" s="34"/>
      <c r="BH2" s="34"/>
      <c r="BI2" s="34"/>
      <c r="BJ2" s="34"/>
      <c r="BK2" s="34"/>
      <c r="BL2" s="34"/>
      <c r="BM2" s="34"/>
      <c r="BN2" s="34"/>
      <c r="BO2" s="34"/>
      <c r="BP2" s="34"/>
      <c r="BQ2" s="34"/>
      <c r="BR2" s="34"/>
      <c r="BS2" s="34"/>
      <c r="BT2" s="34"/>
      <c r="BU2" s="34"/>
      <c r="BV2" s="34"/>
      <c r="BW2" s="34"/>
      <c r="BX2" s="34"/>
      <c r="BY2" s="34"/>
      <c r="BZ2" s="34"/>
      <c r="CA2" s="34"/>
      <c r="CB2" s="34"/>
      <c r="CC2" s="34"/>
      <c r="CD2" s="34"/>
      <c r="CE2" s="34"/>
      <c r="CF2" s="34"/>
      <c r="CG2" s="34"/>
      <c r="CH2" s="34"/>
      <c r="CI2" s="34"/>
      <c r="CJ2" s="34"/>
      <c r="CK2" s="34"/>
      <c r="CL2" s="34"/>
      <c r="CM2" s="34"/>
      <c r="CN2" s="34"/>
      <c r="CO2" s="34"/>
      <c r="CP2" s="34"/>
      <c r="CQ2" s="34"/>
      <c r="CR2" s="34"/>
      <c r="CS2" s="34"/>
      <c r="CT2" s="34"/>
      <c r="CU2" s="34"/>
      <c r="CV2" s="34"/>
      <c r="CW2" s="34"/>
      <c r="CX2" s="34"/>
      <c r="CY2" s="34"/>
      <c r="CZ2" s="34"/>
      <c r="DA2" s="34"/>
      <c r="DB2" s="34"/>
      <c r="DC2" s="34"/>
      <c r="DD2" s="34"/>
      <c r="DE2" s="34"/>
      <c r="DF2" s="34"/>
      <c r="DG2" s="34"/>
      <c r="DH2" s="34"/>
      <c r="DI2" s="34"/>
      <c r="DJ2" s="34"/>
      <c r="DK2" s="34"/>
      <c r="DL2" s="34"/>
      <c r="DM2" s="34"/>
      <c r="DN2" s="34"/>
      <c r="DO2" s="34"/>
      <c r="DP2" s="34"/>
      <c r="DQ2" s="34"/>
      <c r="DR2" s="34"/>
      <c r="DS2" s="34"/>
      <c r="DT2" s="34"/>
      <c r="DU2" s="34"/>
      <c r="DV2" s="34"/>
      <c r="DW2" s="34"/>
      <c r="DX2" s="34"/>
      <c r="DY2" s="34"/>
      <c r="DZ2" s="34"/>
      <c r="EA2" s="34"/>
      <c r="EB2" s="34"/>
      <c r="EC2" s="34"/>
      <c r="ED2" s="34"/>
      <c r="EE2" s="34"/>
      <c r="EF2" s="34"/>
      <c r="EG2" s="34"/>
      <c r="EH2" s="34"/>
      <c r="EI2" s="34"/>
      <c r="EJ2" s="34"/>
      <c r="EK2" s="34"/>
      <c r="EL2" s="34"/>
      <c r="EM2" s="34"/>
      <c r="EN2" s="34"/>
      <c r="EO2" s="34"/>
      <c r="EP2" s="34"/>
      <c r="EQ2" s="34"/>
      <c r="ER2" s="34"/>
      <c r="ES2" s="34"/>
      <c r="ET2" s="34"/>
      <c r="EU2" s="34"/>
      <c r="EV2" s="34"/>
      <c r="EW2" s="34"/>
      <c r="EX2" s="34"/>
      <c r="EY2" s="34"/>
      <c r="EZ2" s="34"/>
      <c r="FA2" s="34"/>
      <c r="FB2" s="34"/>
      <c r="FC2" s="34"/>
      <c r="FD2" s="34"/>
      <c r="FE2" s="34"/>
      <c r="FF2" s="34"/>
      <c r="FG2" s="34"/>
      <c r="FH2" s="34"/>
      <c r="FI2" s="34"/>
      <c r="FJ2" s="34"/>
      <c r="FK2" s="34"/>
      <c r="FL2" s="34"/>
      <c r="FM2" s="34"/>
      <c r="FN2" s="34"/>
      <c r="FO2" s="34"/>
      <c r="FP2" s="34"/>
      <c r="FQ2" s="34"/>
      <c r="FR2" s="34"/>
      <c r="FS2" s="34"/>
      <c r="FT2" s="34"/>
      <c r="FU2" s="34"/>
      <c r="FV2" s="34"/>
      <c r="FW2" s="34"/>
      <c r="FX2" s="34"/>
      <c r="FY2" s="34"/>
      <c r="FZ2" s="34"/>
      <c r="GA2" s="34"/>
      <c r="GB2" s="34"/>
      <c r="GC2" s="34"/>
      <c r="GD2" s="34"/>
      <c r="GE2" s="34"/>
      <c r="GF2" s="34"/>
      <c r="GG2" s="34"/>
      <c r="GH2" s="34"/>
      <c r="GI2" s="34"/>
      <c r="GJ2" s="34"/>
      <c r="GK2" s="34"/>
      <c r="GL2" s="34"/>
      <c r="GM2" s="34"/>
      <c r="GN2" s="34"/>
      <c r="GO2" s="34"/>
      <c r="GP2" s="34"/>
      <c r="GQ2" s="34"/>
      <c r="GR2" s="34"/>
      <c r="GS2" s="34"/>
      <c r="GT2" s="34"/>
      <c r="GU2" s="34"/>
      <c r="GV2" s="34"/>
      <c r="GW2" s="34"/>
      <c r="GX2" s="34"/>
      <c r="GY2" s="34"/>
      <c r="GZ2" s="34"/>
      <c r="HA2" s="34"/>
      <c r="HB2" s="34"/>
      <c r="HC2" s="34"/>
      <c r="HD2" s="34"/>
      <c r="HE2" s="34"/>
      <c r="HF2" s="34"/>
      <c r="HG2" s="34"/>
      <c r="HH2" s="34"/>
      <c r="HI2" s="34"/>
      <c r="HJ2" s="34"/>
      <c r="HK2" s="34"/>
      <c r="HL2" s="34"/>
      <c r="HM2" s="34"/>
      <c r="HN2" s="34"/>
      <c r="HO2" s="34"/>
      <c r="HP2" s="34"/>
      <c r="HQ2" s="34"/>
      <c r="HR2" s="34"/>
      <c r="HS2" s="34"/>
      <c r="HT2" s="34"/>
      <c r="HU2"/>
      <c r="HV2"/>
      <c r="HW2"/>
      <c r="HX2"/>
      <c r="HY2"/>
      <c r="HZ2"/>
      <c r="IA2"/>
      <c r="IB2"/>
      <c r="IC2"/>
      <c r="ID2"/>
      <c r="IE2"/>
      <c r="IF2"/>
      <c r="IG2"/>
      <c r="IH2"/>
      <c r="II2"/>
    </row>
    <row r="3" spans="1:243">
      <c r="A3" s="332"/>
      <c r="B3" s="332"/>
      <c r="C3" s="332"/>
      <c r="D3" s="332"/>
      <c r="E3" s="332"/>
      <c r="F3" s="332"/>
      <c r="G3" s="332"/>
      <c r="H3" s="332"/>
      <c r="I3" s="332"/>
      <c r="J3" s="332"/>
      <c r="K3" s="332"/>
      <c r="L3" s="332"/>
      <c r="M3" s="332"/>
      <c r="N3" s="332"/>
      <c r="O3" s="332"/>
      <c r="P3" s="332"/>
      <c r="Q3" s="34"/>
      <c r="R3" s="34"/>
      <c r="S3" s="34"/>
      <c r="T3" s="34"/>
      <c r="U3" s="34"/>
      <c r="V3" s="34"/>
      <c r="W3" s="34"/>
      <c r="X3" s="34"/>
      <c r="Y3" s="34"/>
      <c r="Z3" s="34"/>
      <c r="AA3" s="34"/>
      <c r="AB3" s="34"/>
      <c r="AC3" s="34"/>
      <c r="AD3" s="34"/>
      <c r="AE3" s="34"/>
      <c r="AF3" s="34"/>
      <c r="AG3" s="34"/>
      <c r="AH3" s="34"/>
      <c r="AI3" s="34"/>
      <c r="AJ3" s="34"/>
      <c r="AK3" s="34"/>
      <c r="AL3" s="34"/>
      <c r="AM3" s="34"/>
      <c r="AN3" s="34"/>
      <c r="AO3" s="34"/>
      <c r="AP3" s="34"/>
      <c r="AQ3" s="34"/>
      <c r="AR3" s="34"/>
      <c r="AS3" s="34"/>
      <c r="AT3" s="34"/>
      <c r="AU3" s="34"/>
      <c r="AV3" s="34"/>
      <c r="AW3" s="34"/>
      <c r="AX3" s="34"/>
      <c r="AY3" s="34"/>
      <c r="AZ3" s="34"/>
      <c r="BA3" s="34"/>
      <c r="BB3" s="34"/>
      <c r="BC3" s="34"/>
      <c r="BD3" s="34"/>
      <c r="BE3" s="34"/>
      <c r="BF3" s="34"/>
      <c r="BG3" s="34"/>
      <c r="BH3" s="34"/>
      <c r="BI3" s="34"/>
      <c r="BJ3" s="34"/>
      <c r="BK3" s="34"/>
      <c r="BL3" s="34"/>
      <c r="BM3" s="34"/>
      <c r="BN3" s="34"/>
      <c r="BO3" s="34"/>
      <c r="BP3" s="34"/>
      <c r="BQ3" s="34"/>
      <c r="BR3" s="34"/>
      <c r="BS3" s="34"/>
      <c r="BT3" s="34"/>
      <c r="BU3" s="34"/>
      <c r="BV3" s="34"/>
      <c r="BW3" s="34"/>
      <c r="BX3" s="34"/>
      <c r="BY3" s="34"/>
      <c r="BZ3" s="34"/>
      <c r="CA3" s="34"/>
      <c r="CB3" s="34"/>
      <c r="CC3" s="34"/>
      <c r="CD3" s="34"/>
      <c r="CE3" s="34"/>
      <c r="CF3" s="34"/>
      <c r="CG3" s="34"/>
      <c r="CH3" s="34"/>
      <c r="CI3" s="34"/>
      <c r="CJ3" s="34"/>
      <c r="CK3" s="34"/>
      <c r="CL3" s="34"/>
      <c r="CM3" s="34"/>
      <c r="CN3" s="34"/>
      <c r="CO3" s="34"/>
      <c r="CP3" s="34"/>
      <c r="CQ3" s="34"/>
      <c r="CR3" s="34"/>
      <c r="CS3" s="34"/>
      <c r="CT3" s="34"/>
      <c r="CU3" s="34"/>
      <c r="CV3" s="34"/>
      <c r="CW3" s="34"/>
      <c r="CX3" s="34"/>
      <c r="CY3" s="34"/>
      <c r="CZ3" s="34"/>
      <c r="DA3" s="34"/>
      <c r="DB3" s="34"/>
      <c r="DC3" s="34"/>
      <c r="DD3" s="34"/>
      <c r="DE3" s="34"/>
      <c r="DF3" s="34"/>
      <c r="DG3" s="34"/>
      <c r="DH3" s="34"/>
      <c r="DI3" s="34"/>
      <c r="DJ3" s="34"/>
      <c r="DK3" s="34"/>
      <c r="DL3" s="34"/>
      <c r="DM3" s="34"/>
      <c r="DN3" s="34"/>
      <c r="DO3" s="34"/>
      <c r="DP3" s="34"/>
      <c r="DQ3" s="34"/>
      <c r="DR3" s="34"/>
      <c r="DS3" s="34"/>
      <c r="DT3" s="34"/>
      <c r="DU3" s="34"/>
      <c r="DV3" s="34"/>
      <c r="DW3" s="34"/>
      <c r="DX3" s="34"/>
      <c r="DY3" s="34"/>
      <c r="DZ3" s="34"/>
      <c r="EA3" s="34"/>
      <c r="EB3" s="34"/>
      <c r="EC3" s="34"/>
      <c r="ED3" s="34"/>
      <c r="EE3" s="34"/>
      <c r="EF3" s="34"/>
      <c r="EG3" s="34"/>
      <c r="EH3" s="34"/>
      <c r="EI3" s="34"/>
      <c r="EJ3" s="34"/>
      <c r="EK3" s="34"/>
      <c r="EL3" s="34"/>
      <c r="EM3" s="34"/>
      <c r="EN3" s="34"/>
      <c r="EO3" s="34"/>
      <c r="EP3" s="34"/>
      <c r="EQ3" s="34"/>
      <c r="ER3" s="34"/>
      <c r="ES3" s="34"/>
      <c r="ET3" s="34"/>
      <c r="EU3" s="34"/>
      <c r="EV3" s="34"/>
      <c r="EW3" s="34"/>
      <c r="EX3" s="34"/>
      <c r="EY3" s="34"/>
      <c r="EZ3" s="34"/>
      <c r="FA3" s="34"/>
      <c r="FB3" s="34"/>
      <c r="FC3" s="34"/>
      <c r="FD3" s="34"/>
      <c r="FE3" s="34"/>
      <c r="FF3" s="34"/>
      <c r="FG3" s="34"/>
      <c r="FH3" s="34"/>
      <c r="FI3" s="34"/>
      <c r="FJ3" s="34"/>
      <c r="FK3" s="34"/>
      <c r="FL3" s="34"/>
      <c r="FM3" s="34"/>
      <c r="FN3" s="34"/>
      <c r="FO3" s="34"/>
      <c r="FP3" s="34"/>
      <c r="FQ3" s="34"/>
      <c r="FR3" s="34"/>
      <c r="FS3" s="34"/>
      <c r="FT3" s="34"/>
      <c r="FU3" s="34"/>
      <c r="FV3" s="34"/>
      <c r="FW3" s="34"/>
      <c r="FX3" s="34"/>
      <c r="FY3" s="34"/>
      <c r="FZ3" s="34"/>
      <c r="GA3" s="34"/>
      <c r="GB3" s="34"/>
      <c r="GC3" s="34"/>
      <c r="GD3" s="34"/>
      <c r="GE3" s="34"/>
      <c r="GF3" s="34"/>
      <c r="GG3" s="34"/>
      <c r="GH3" s="34"/>
      <c r="GI3" s="34"/>
      <c r="GJ3" s="34"/>
      <c r="GK3" s="34"/>
      <c r="GL3" s="34"/>
      <c r="GM3" s="34"/>
      <c r="GN3" s="34"/>
      <c r="GO3" s="34"/>
      <c r="GP3" s="34"/>
      <c r="GQ3" s="34"/>
      <c r="GR3" s="34"/>
      <c r="GS3" s="34"/>
      <c r="GT3" s="34"/>
      <c r="GU3" s="34"/>
      <c r="GV3" s="34"/>
      <c r="GW3" s="34"/>
      <c r="GX3" s="34"/>
      <c r="GY3" s="34"/>
      <c r="GZ3" s="34"/>
      <c r="HA3" s="34"/>
      <c r="HB3" s="34"/>
      <c r="HC3" s="34"/>
      <c r="HD3" s="34"/>
      <c r="HE3" s="34"/>
      <c r="HF3" s="34"/>
      <c r="HG3" s="34"/>
      <c r="HH3" s="34"/>
      <c r="HI3" s="34"/>
      <c r="HJ3" s="34"/>
      <c r="HK3" s="34"/>
      <c r="HL3" s="34"/>
      <c r="HM3" s="34"/>
      <c r="HN3" s="34"/>
      <c r="HO3" s="34"/>
      <c r="HP3" s="34"/>
      <c r="HQ3" s="34"/>
      <c r="HR3" s="34"/>
      <c r="HS3" s="34"/>
      <c r="HT3" s="34"/>
      <c r="HU3"/>
      <c r="HV3"/>
      <c r="HW3"/>
      <c r="HX3"/>
      <c r="HY3"/>
      <c r="HZ3"/>
      <c r="IA3"/>
      <c r="IB3"/>
      <c r="IC3"/>
      <c r="ID3"/>
      <c r="IE3"/>
      <c r="IF3"/>
      <c r="IG3"/>
      <c r="IH3"/>
      <c r="II3"/>
    </row>
    <row r="4" spans="1:243">
      <c r="A4" s="34"/>
      <c r="B4" s="34"/>
      <c r="C4" s="34"/>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c r="AF4" s="34"/>
      <c r="AG4" s="34"/>
      <c r="AH4" s="34"/>
      <c r="AI4" s="34"/>
      <c r="AJ4" s="34"/>
      <c r="AK4" s="34"/>
      <c r="AL4" s="34"/>
      <c r="AM4" s="34"/>
      <c r="AN4" s="34"/>
      <c r="AO4" s="34"/>
      <c r="AP4" s="34"/>
      <c r="AQ4" s="34"/>
      <c r="AR4" s="34"/>
      <c r="AS4" s="34"/>
      <c r="AT4" s="34"/>
      <c r="AU4" s="34"/>
      <c r="AV4" s="34"/>
      <c r="AW4" s="34"/>
      <c r="AX4" s="34"/>
      <c r="AY4" s="34"/>
      <c r="AZ4" s="34"/>
      <c r="BA4" s="34"/>
      <c r="BB4" s="34"/>
      <c r="BC4" s="34"/>
      <c r="BD4" s="34"/>
      <c r="BE4" s="34"/>
      <c r="BF4" s="34"/>
      <c r="BG4" s="34"/>
      <c r="BH4" s="34"/>
      <c r="BI4" s="34"/>
      <c r="BJ4" s="34"/>
      <c r="BK4" s="34"/>
      <c r="BL4" s="34"/>
      <c r="BM4" s="34"/>
      <c r="BN4" s="34"/>
      <c r="BO4" s="34"/>
      <c r="BP4" s="34"/>
      <c r="BQ4" s="34"/>
      <c r="BR4" s="34"/>
      <c r="BS4" s="34"/>
      <c r="BT4" s="34"/>
      <c r="BU4" s="34"/>
      <c r="BV4" s="34"/>
      <c r="BW4" s="34"/>
      <c r="BX4" s="34"/>
      <c r="BY4" s="34"/>
      <c r="BZ4" s="34"/>
      <c r="CA4" s="34"/>
      <c r="CB4" s="34"/>
      <c r="CC4" s="34"/>
      <c r="CD4" s="34"/>
      <c r="CE4" s="34"/>
      <c r="CF4" s="34"/>
      <c r="CG4" s="34"/>
      <c r="CH4" s="34"/>
      <c r="CI4" s="34"/>
      <c r="CJ4" s="34"/>
      <c r="CK4" s="34"/>
      <c r="CL4" s="34"/>
      <c r="CM4" s="34"/>
      <c r="CN4" s="34"/>
      <c r="CO4" s="34"/>
      <c r="CP4" s="34"/>
      <c r="CQ4" s="34"/>
      <c r="CR4" s="34"/>
      <c r="CS4" s="34"/>
      <c r="CT4" s="34"/>
      <c r="CU4" s="34"/>
      <c r="CV4" s="34"/>
      <c r="CW4" s="34"/>
      <c r="CX4" s="34"/>
      <c r="CY4" s="34"/>
      <c r="CZ4" s="34"/>
      <c r="DA4" s="34"/>
      <c r="DB4" s="34"/>
      <c r="DC4" s="34"/>
      <c r="DD4" s="34"/>
      <c r="DE4" s="34"/>
      <c r="DF4" s="34"/>
      <c r="DG4" s="34"/>
      <c r="DH4" s="34"/>
      <c r="DI4" s="34"/>
      <c r="DJ4" s="34"/>
      <c r="DK4" s="34"/>
      <c r="DL4" s="34"/>
      <c r="DM4" s="34"/>
      <c r="DN4" s="34"/>
      <c r="DO4" s="34"/>
      <c r="DP4" s="34"/>
      <c r="DQ4" s="34"/>
      <c r="DR4" s="34"/>
      <c r="DS4" s="34"/>
      <c r="DT4" s="34"/>
      <c r="DU4" s="34"/>
      <c r="DV4" s="34"/>
      <c r="DW4" s="34"/>
      <c r="DX4" s="34"/>
      <c r="DY4" s="34"/>
      <c r="DZ4" s="34"/>
      <c r="EA4" s="34"/>
      <c r="EB4" s="34"/>
      <c r="EC4" s="34"/>
      <c r="ED4" s="34"/>
      <c r="EE4" s="34"/>
      <c r="EF4" s="34"/>
      <c r="EG4" s="34"/>
      <c r="EH4" s="34"/>
      <c r="EI4" s="34"/>
      <c r="EJ4" s="34"/>
      <c r="EK4" s="34"/>
      <c r="EL4" s="34"/>
      <c r="EM4" s="34"/>
      <c r="EN4" s="34"/>
      <c r="EO4" s="34"/>
      <c r="EP4" s="34"/>
      <c r="EQ4" s="34"/>
      <c r="ER4" s="34"/>
      <c r="ES4" s="34"/>
      <c r="ET4" s="34"/>
      <c r="EU4" s="34"/>
      <c r="EV4" s="34"/>
      <c r="EW4" s="34"/>
      <c r="EX4" s="34"/>
      <c r="EY4" s="34"/>
      <c r="EZ4" s="34"/>
      <c r="FA4" s="34"/>
      <c r="FB4" s="34"/>
      <c r="FC4" s="34"/>
      <c r="FD4" s="34"/>
      <c r="FE4" s="34"/>
      <c r="FF4" s="34"/>
      <c r="FG4" s="34"/>
      <c r="FH4" s="34"/>
      <c r="FI4" s="34"/>
      <c r="FJ4" s="34"/>
      <c r="FK4" s="34"/>
      <c r="FL4" s="34"/>
      <c r="FM4" s="34"/>
      <c r="FN4" s="34"/>
      <c r="FO4" s="34"/>
      <c r="FP4" s="34"/>
      <c r="FQ4" s="34"/>
      <c r="FR4" s="34"/>
      <c r="FS4" s="34"/>
      <c r="FT4" s="34"/>
      <c r="FU4" s="34"/>
      <c r="FV4" s="34"/>
      <c r="FW4" s="34"/>
      <c r="FX4" s="34"/>
      <c r="FY4" s="34"/>
      <c r="FZ4" s="34"/>
      <c r="GA4" s="34"/>
      <c r="GB4" s="34"/>
      <c r="GC4" s="34"/>
      <c r="GD4" s="34"/>
      <c r="GE4" s="34"/>
      <c r="GF4" s="34"/>
      <c r="GG4" s="34"/>
      <c r="GH4" s="34"/>
      <c r="GI4" s="34"/>
      <c r="GJ4" s="34"/>
      <c r="GK4" s="34"/>
      <c r="GL4" s="34"/>
      <c r="GM4" s="34"/>
      <c r="GN4" s="34"/>
      <c r="GO4" s="34"/>
      <c r="GP4" s="34"/>
      <c r="GQ4" s="34"/>
      <c r="GR4" s="34"/>
      <c r="GS4" s="34"/>
      <c r="GT4" s="34"/>
      <c r="GU4" s="34"/>
      <c r="GV4" s="34"/>
      <c r="GW4" s="34"/>
      <c r="GX4" s="34"/>
      <c r="GY4" s="34"/>
      <c r="GZ4" s="34"/>
      <c r="HA4" s="34"/>
      <c r="HB4" s="34"/>
      <c r="HC4" s="34"/>
      <c r="HD4" s="34"/>
      <c r="HE4" s="34"/>
      <c r="HF4" s="34"/>
      <c r="HG4" s="34"/>
      <c r="HH4" s="34"/>
      <c r="HI4" s="34"/>
      <c r="HJ4" s="34"/>
      <c r="HK4" s="34"/>
      <c r="HL4" s="34"/>
      <c r="HM4" s="34"/>
      <c r="HN4" s="34"/>
      <c r="HO4" s="34"/>
      <c r="HP4" s="34"/>
      <c r="HQ4" s="34"/>
      <c r="HR4" s="34"/>
      <c r="HS4" s="34"/>
      <c r="HT4" s="34"/>
      <c r="HU4"/>
      <c r="HV4"/>
      <c r="HW4"/>
      <c r="HX4"/>
      <c r="HY4"/>
      <c r="HZ4"/>
      <c r="IA4"/>
      <c r="IB4"/>
      <c r="IC4"/>
      <c r="ID4"/>
      <c r="IE4"/>
      <c r="IF4"/>
      <c r="IG4"/>
      <c r="IH4"/>
      <c r="II4"/>
    </row>
    <row r="5" spans="1:243" ht="14.25" thickBot="1">
      <c r="E5" s="35"/>
      <c r="F5" s="35"/>
      <c r="G5" s="35"/>
      <c r="H5" s="35"/>
      <c r="I5" s="35"/>
      <c r="J5" s="35"/>
      <c r="K5" s="35"/>
      <c r="L5" s="35"/>
      <c r="M5" s="35"/>
      <c r="N5" s="35"/>
      <c r="O5" s="35"/>
      <c r="P5" s="35"/>
      <c r="HU5"/>
      <c r="HV5"/>
      <c r="HW5"/>
      <c r="HX5"/>
      <c r="HY5"/>
      <c r="HZ5"/>
      <c r="IA5"/>
      <c r="IB5"/>
      <c r="IC5"/>
      <c r="ID5"/>
      <c r="IE5"/>
      <c r="IF5"/>
      <c r="IG5"/>
      <c r="IH5"/>
      <c r="II5"/>
    </row>
    <row r="6" spans="1:243" ht="14.25" thickTop="1">
      <c r="A6" s="36"/>
      <c r="B6" s="36"/>
      <c r="C6" s="345" t="s">
        <v>7</v>
      </c>
      <c r="D6" s="346"/>
      <c r="E6" s="347" t="s">
        <v>2</v>
      </c>
      <c r="F6" s="348"/>
      <c r="G6" s="349" t="s">
        <v>128</v>
      </c>
      <c r="H6" s="343"/>
      <c r="I6" s="342" t="s">
        <v>129</v>
      </c>
      <c r="J6" s="343"/>
      <c r="K6" s="342" t="s">
        <v>130</v>
      </c>
      <c r="L6" s="343"/>
      <c r="M6" s="342" t="s">
        <v>131</v>
      </c>
      <c r="N6" s="343"/>
      <c r="O6" s="350" t="s">
        <v>6</v>
      </c>
      <c r="P6" s="350"/>
      <c r="Q6" s="78"/>
      <c r="HU6"/>
      <c r="HV6"/>
      <c r="HW6"/>
      <c r="HX6"/>
      <c r="HY6"/>
      <c r="HZ6"/>
      <c r="IA6"/>
      <c r="IB6"/>
      <c r="IC6"/>
      <c r="ID6"/>
      <c r="IE6"/>
      <c r="IF6"/>
      <c r="IG6"/>
      <c r="IH6"/>
      <c r="II6"/>
    </row>
    <row r="7" spans="1:243">
      <c r="A7" s="37"/>
      <c r="B7" s="37"/>
      <c r="C7" s="38" t="s">
        <v>10</v>
      </c>
      <c r="D7" s="38" t="s">
        <v>132</v>
      </c>
      <c r="E7" s="38" t="s">
        <v>10</v>
      </c>
      <c r="F7" s="38" t="s">
        <v>132</v>
      </c>
      <c r="G7" s="39" t="s">
        <v>10</v>
      </c>
      <c r="H7" s="38" t="s">
        <v>132</v>
      </c>
      <c r="I7" s="39" t="s">
        <v>10</v>
      </c>
      <c r="J7" s="38" t="s">
        <v>132</v>
      </c>
      <c r="K7" s="39" t="s">
        <v>10</v>
      </c>
      <c r="L7" s="38" t="s">
        <v>132</v>
      </c>
      <c r="M7" s="39" t="s">
        <v>10</v>
      </c>
      <c r="N7" s="38" t="s">
        <v>132</v>
      </c>
      <c r="O7" s="40" t="s">
        <v>10</v>
      </c>
      <c r="P7" s="77" t="s">
        <v>132</v>
      </c>
      <c r="Q7" s="78"/>
      <c r="HU7"/>
      <c r="HV7"/>
      <c r="HW7"/>
      <c r="HX7"/>
      <c r="HY7"/>
      <c r="HZ7"/>
      <c r="IA7"/>
      <c r="IB7"/>
      <c r="IC7"/>
      <c r="ID7"/>
      <c r="IE7"/>
      <c r="IF7"/>
      <c r="IG7"/>
      <c r="IH7"/>
      <c r="II7"/>
    </row>
    <row r="8" spans="1:243">
      <c r="A8" s="338" t="s">
        <v>7</v>
      </c>
      <c r="B8" s="41" t="s">
        <v>141</v>
      </c>
      <c r="C8" s="53">
        <v>17244</v>
      </c>
      <c r="D8" s="175">
        <v>100</v>
      </c>
      <c r="E8" s="53">
        <v>15272</v>
      </c>
      <c r="F8" s="183">
        <v>100</v>
      </c>
      <c r="G8" s="53">
        <v>1972</v>
      </c>
      <c r="H8" s="187">
        <v>100</v>
      </c>
      <c r="I8" s="53">
        <v>1496</v>
      </c>
      <c r="J8" s="187">
        <v>100</v>
      </c>
      <c r="K8" s="53">
        <v>2375</v>
      </c>
      <c r="L8" s="187">
        <v>100</v>
      </c>
      <c r="M8" s="53">
        <v>3218</v>
      </c>
      <c r="N8" s="187">
        <v>100</v>
      </c>
      <c r="O8" s="53">
        <v>8183</v>
      </c>
      <c r="P8" s="188">
        <v>100</v>
      </c>
      <c r="Q8" s="78"/>
      <c r="HU8"/>
      <c r="HV8"/>
      <c r="HW8"/>
      <c r="HX8"/>
      <c r="HY8"/>
      <c r="HZ8"/>
      <c r="IA8"/>
      <c r="IB8"/>
      <c r="IC8"/>
      <c r="ID8"/>
      <c r="IE8"/>
      <c r="IF8"/>
      <c r="IG8"/>
      <c r="IH8"/>
      <c r="II8"/>
    </row>
    <row r="9" spans="1:243">
      <c r="A9" s="339"/>
      <c r="B9" s="42" t="s">
        <v>170</v>
      </c>
      <c r="C9" s="94" t="s">
        <v>127</v>
      </c>
      <c r="D9" s="96" t="s">
        <v>127</v>
      </c>
      <c r="E9" s="94" t="s">
        <v>127</v>
      </c>
      <c r="F9" s="96" t="s">
        <v>127</v>
      </c>
      <c r="G9" s="104" t="s">
        <v>127</v>
      </c>
      <c r="H9" s="98" t="s">
        <v>127</v>
      </c>
      <c r="I9" s="104" t="s">
        <v>127</v>
      </c>
      <c r="J9" s="98" t="s">
        <v>127</v>
      </c>
      <c r="K9" s="104" t="s">
        <v>127</v>
      </c>
      <c r="L9" s="98" t="s">
        <v>127</v>
      </c>
      <c r="M9" s="104" t="s">
        <v>127</v>
      </c>
      <c r="N9" s="98" t="s">
        <v>127</v>
      </c>
      <c r="O9" s="104" t="s">
        <v>127</v>
      </c>
      <c r="P9" s="101" t="s">
        <v>127</v>
      </c>
      <c r="Q9" s="78"/>
      <c r="HU9"/>
      <c r="HV9"/>
      <c r="HW9"/>
      <c r="HX9"/>
      <c r="HY9"/>
      <c r="HZ9"/>
      <c r="IA9"/>
      <c r="IB9"/>
      <c r="IC9"/>
      <c r="ID9"/>
      <c r="IE9"/>
      <c r="IF9"/>
      <c r="IG9"/>
      <c r="IH9"/>
      <c r="II9"/>
    </row>
    <row r="10" spans="1:243">
      <c r="A10" s="339"/>
      <c r="B10" t="s">
        <v>154</v>
      </c>
      <c r="C10" s="176">
        <v>6871</v>
      </c>
      <c r="D10" s="180">
        <v>39.85</v>
      </c>
      <c r="E10" s="176">
        <v>6733</v>
      </c>
      <c r="F10" s="180">
        <v>44.09</v>
      </c>
      <c r="G10" s="176">
        <v>138</v>
      </c>
      <c r="H10" s="180">
        <v>7</v>
      </c>
      <c r="I10" s="176">
        <v>350</v>
      </c>
      <c r="J10" s="180">
        <v>23.4</v>
      </c>
      <c r="K10" s="176">
        <v>725</v>
      </c>
      <c r="L10" s="180">
        <v>30.53</v>
      </c>
      <c r="M10" s="176">
        <v>1221</v>
      </c>
      <c r="N10" s="180">
        <v>37.94</v>
      </c>
      <c r="O10" s="176">
        <v>4437</v>
      </c>
      <c r="P10" s="180">
        <v>54.22</v>
      </c>
      <c r="Q10" s="78"/>
      <c r="HU10"/>
      <c r="HV10"/>
      <c r="HW10"/>
      <c r="HX10"/>
      <c r="HY10"/>
      <c r="HZ10"/>
      <c r="IA10"/>
      <c r="IB10"/>
      <c r="IC10"/>
      <c r="ID10"/>
      <c r="IE10"/>
      <c r="IF10"/>
      <c r="IG10"/>
      <c r="IH10"/>
      <c r="II10"/>
    </row>
    <row r="11" spans="1:243">
      <c r="A11" s="339"/>
      <c r="B11" s="72" t="s">
        <v>171</v>
      </c>
      <c r="C11" s="176">
        <v>4461</v>
      </c>
      <c r="D11" s="180">
        <v>25.87</v>
      </c>
      <c r="E11" s="176">
        <v>4262</v>
      </c>
      <c r="F11" s="180">
        <v>27.91</v>
      </c>
      <c r="G11" s="176">
        <v>199</v>
      </c>
      <c r="H11" s="180">
        <v>10.09</v>
      </c>
      <c r="I11" s="176">
        <v>285</v>
      </c>
      <c r="J11" s="180">
        <v>19.05</v>
      </c>
      <c r="K11" s="176">
        <v>575</v>
      </c>
      <c r="L11" s="180">
        <v>24.21</v>
      </c>
      <c r="M11" s="176">
        <v>917</v>
      </c>
      <c r="N11" s="180">
        <v>28.5</v>
      </c>
      <c r="O11" s="176">
        <v>2485</v>
      </c>
      <c r="P11" s="180">
        <v>30.37</v>
      </c>
      <c r="Q11" s="78"/>
      <c r="HU11"/>
      <c r="HV11"/>
      <c r="HW11"/>
      <c r="HX11"/>
      <c r="HY11"/>
      <c r="HZ11"/>
      <c r="IA11"/>
      <c r="IB11"/>
      <c r="IC11"/>
      <c r="ID11"/>
      <c r="IE11"/>
      <c r="IF11"/>
      <c r="IG11"/>
      <c r="IH11"/>
      <c r="II11"/>
    </row>
    <row r="12" spans="1:243">
      <c r="A12" s="338" t="s">
        <v>9</v>
      </c>
      <c r="B12" s="51" t="s">
        <v>142</v>
      </c>
      <c r="C12" s="177">
        <v>9608</v>
      </c>
      <c r="D12" s="107">
        <v>100</v>
      </c>
      <c r="E12" s="177">
        <v>8209</v>
      </c>
      <c r="F12" s="107">
        <v>100</v>
      </c>
      <c r="G12" s="177">
        <v>1399</v>
      </c>
      <c r="H12" s="107">
        <v>100</v>
      </c>
      <c r="I12" s="177">
        <v>1013</v>
      </c>
      <c r="J12" s="107">
        <v>100</v>
      </c>
      <c r="K12" s="177">
        <v>1496</v>
      </c>
      <c r="L12" s="107">
        <v>100</v>
      </c>
      <c r="M12" s="177">
        <v>1898</v>
      </c>
      <c r="N12" s="107">
        <v>100</v>
      </c>
      <c r="O12" s="177">
        <v>3802</v>
      </c>
      <c r="P12" s="108">
        <v>100</v>
      </c>
      <c r="Q12" s="78"/>
      <c r="HU12"/>
      <c r="HV12"/>
      <c r="HW12"/>
      <c r="HX12"/>
      <c r="HY12"/>
      <c r="HZ12"/>
      <c r="IA12"/>
      <c r="IB12"/>
      <c r="IC12"/>
      <c r="ID12"/>
      <c r="IE12"/>
      <c r="IF12"/>
      <c r="IG12"/>
      <c r="IH12"/>
      <c r="II12"/>
    </row>
    <row r="13" spans="1:243">
      <c r="A13" s="339"/>
      <c r="B13" s="61" t="s">
        <v>170</v>
      </c>
      <c r="C13" s="109" t="s">
        <v>127</v>
      </c>
      <c r="D13" s="122" t="s">
        <v>127</v>
      </c>
      <c r="E13" s="109" t="s">
        <v>127</v>
      </c>
      <c r="F13" s="96" t="s">
        <v>127</v>
      </c>
      <c r="G13" s="100" t="s">
        <v>127</v>
      </c>
      <c r="H13" s="98" t="s">
        <v>127</v>
      </c>
      <c r="I13" s="100" t="s">
        <v>127</v>
      </c>
      <c r="J13" s="98" t="s">
        <v>127</v>
      </c>
      <c r="K13" s="100" t="s">
        <v>127</v>
      </c>
      <c r="L13" s="98" t="s">
        <v>127</v>
      </c>
      <c r="M13" s="100" t="s">
        <v>127</v>
      </c>
      <c r="N13" s="98" t="s">
        <v>127</v>
      </c>
      <c r="O13" s="100" t="s">
        <v>127</v>
      </c>
      <c r="P13" s="101" t="s">
        <v>127</v>
      </c>
      <c r="Q13" s="78"/>
      <c r="HU13"/>
      <c r="HV13"/>
      <c r="HW13"/>
      <c r="HX13"/>
      <c r="HY13"/>
      <c r="HZ13"/>
      <c r="IA13"/>
      <c r="IB13"/>
      <c r="IC13"/>
      <c r="ID13"/>
      <c r="IE13"/>
      <c r="IF13"/>
      <c r="IG13"/>
      <c r="IH13"/>
      <c r="II13"/>
    </row>
    <row r="14" spans="1:243">
      <c r="A14" s="339"/>
      <c r="B14" t="s">
        <v>154</v>
      </c>
      <c r="C14" s="176">
        <v>3075</v>
      </c>
      <c r="D14" s="180">
        <v>32</v>
      </c>
      <c r="E14" s="176">
        <v>2988</v>
      </c>
      <c r="F14" s="180">
        <v>36.4</v>
      </c>
      <c r="G14" s="176">
        <v>87</v>
      </c>
      <c r="H14" s="186">
        <v>6.22</v>
      </c>
      <c r="I14" s="176">
        <v>223</v>
      </c>
      <c r="J14" s="186">
        <v>22.01</v>
      </c>
      <c r="K14" s="176">
        <v>412</v>
      </c>
      <c r="L14" s="186">
        <v>27.54</v>
      </c>
      <c r="M14" s="176">
        <v>637</v>
      </c>
      <c r="N14" s="186">
        <v>33.56</v>
      </c>
      <c r="O14" s="176">
        <v>1716</v>
      </c>
      <c r="P14" s="180">
        <v>45.13</v>
      </c>
      <c r="Q14" s="78"/>
      <c r="HU14"/>
      <c r="HV14"/>
      <c r="HW14"/>
      <c r="HX14"/>
      <c r="HY14"/>
      <c r="HZ14"/>
      <c r="IA14"/>
      <c r="IB14"/>
      <c r="IC14"/>
      <c r="ID14"/>
      <c r="IE14"/>
      <c r="IF14"/>
      <c r="IG14"/>
      <c r="IH14"/>
      <c r="II14"/>
    </row>
    <row r="15" spans="1:243">
      <c r="A15" s="339"/>
      <c r="B15" t="s">
        <v>171</v>
      </c>
      <c r="C15" s="179">
        <v>2411</v>
      </c>
      <c r="D15" s="180">
        <v>25.09</v>
      </c>
      <c r="E15" s="176">
        <v>2293</v>
      </c>
      <c r="F15" s="184">
        <v>27.93</v>
      </c>
      <c r="G15" s="176">
        <v>118</v>
      </c>
      <c r="H15" s="184">
        <v>8.43</v>
      </c>
      <c r="I15" s="176">
        <v>161</v>
      </c>
      <c r="J15" s="184">
        <v>15.89</v>
      </c>
      <c r="K15" s="176">
        <v>333</v>
      </c>
      <c r="L15" s="184">
        <v>22.26</v>
      </c>
      <c r="M15" s="176">
        <v>516</v>
      </c>
      <c r="N15" s="184">
        <v>27.19</v>
      </c>
      <c r="O15" s="179">
        <v>1283</v>
      </c>
      <c r="P15" s="180">
        <v>33.75</v>
      </c>
      <c r="Q15" s="78"/>
      <c r="HU15"/>
      <c r="HV15"/>
      <c r="HW15"/>
      <c r="HX15"/>
      <c r="HY15"/>
      <c r="HZ15"/>
      <c r="IA15"/>
      <c r="IB15"/>
      <c r="IC15"/>
      <c r="ID15"/>
      <c r="IE15"/>
      <c r="IF15"/>
      <c r="IG15"/>
      <c r="IH15"/>
      <c r="II15"/>
    </row>
    <row r="16" spans="1:243">
      <c r="A16" s="338" t="s">
        <v>1</v>
      </c>
      <c r="B16" s="49" t="s">
        <v>143</v>
      </c>
      <c r="C16" s="178">
        <v>7636</v>
      </c>
      <c r="D16" s="181"/>
      <c r="E16" s="178">
        <v>7063</v>
      </c>
      <c r="F16" s="185"/>
      <c r="G16" s="178">
        <v>573</v>
      </c>
      <c r="H16" s="185"/>
      <c r="I16" s="178">
        <v>483</v>
      </c>
      <c r="J16" s="185"/>
      <c r="K16" s="178">
        <v>879</v>
      </c>
      <c r="L16" s="185"/>
      <c r="M16" s="178">
        <v>1320</v>
      </c>
      <c r="N16" s="185"/>
      <c r="O16" s="178">
        <v>4381</v>
      </c>
      <c r="P16" s="181"/>
      <c r="Q16" s="78"/>
      <c r="HU16"/>
      <c r="HV16"/>
      <c r="HW16"/>
      <c r="HX16"/>
      <c r="HY16"/>
      <c r="HZ16"/>
      <c r="IA16"/>
      <c r="IB16"/>
      <c r="IC16"/>
      <c r="ID16"/>
      <c r="IE16"/>
      <c r="IF16"/>
      <c r="IG16"/>
      <c r="IH16"/>
      <c r="II16"/>
    </row>
    <row r="17" spans="1:255">
      <c r="A17" s="339"/>
      <c r="B17" s="61" t="s">
        <v>170</v>
      </c>
      <c r="C17" s="109" t="s">
        <v>127</v>
      </c>
      <c r="D17" s="122" t="s">
        <v>127</v>
      </c>
      <c r="E17" s="109" t="s">
        <v>127</v>
      </c>
      <c r="F17" s="96" t="s">
        <v>127</v>
      </c>
      <c r="G17" s="97" t="s">
        <v>127</v>
      </c>
      <c r="H17" s="98" t="s">
        <v>127</v>
      </c>
      <c r="I17" s="97" t="s">
        <v>127</v>
      </c>
      <c r="J17" s="98" t="s">
        <v>127</v>
      </c>
      <c r="K17" s="97" t="s">
        <v>127</v>
      </c>
      <c r="L17" s="98" t="s">
        <v>127</v>
      </c>
      <c r="M17" s="97" t="s">
        <v>127</v>
      </c>
      <c r="N17" s="98" t="s">
        <v>127</v>
      </c>
      <c r="O17" s="97" t="s">
        <v>127</v>
      </c>
      <c r="P17" s="99" t="s">
        <v>127</v>
      </c>
      <c r="Q17" s="78"/>
      <c r="HU17"/>
      <c r="HV17"/>
      <c r="HW17"/>
      <c r="HX17"/>
      <c r="HY17"/>
      <c r="HZ17"/>
      <c r="IA17"/>
      <c r="IB17"/>
      <c r="IC17"/>
      <c r="ID17"/>
      <c r="IE17"/>
      <c r="IF17"/>
      <c r="IG17"/>
      <c r="IH17"/>
      <c r="II17"/>
    </row>
    <row r="18" spans="1:255">
      <c r="A18" s="339"/>
      <c r="B18" s="27" t="s">
        <v>154</v>
      </c>
      <c r="C18" s="176">
        <v>3796</v>
      </c>
      <c r="D18" s="180">
        <v>49.71</v>
      </c>
      <c r="E18" s="176">
        <v>3745</v>
      </c>
      <c r="F18" s="186">
        <v>53.02</v>
      </c>
      <c r="G18" s="176">
        <v>51</v>
      </c>
      <c r="H18" s="186">
        <v>8.9</v>
      </c>
      <c r="I18" s="176">
        <v>127</v>
      </c>
      <c r="J18" s="186">
        <v>26.29</v>
      </c>
      <c r="K18" s="176">
        <v>313</v>
      </c>
      <c r="L18" s="186">
        <v>35.61</v>
      </c>
      <c r="M18" s="176">
        <v>584</v>
      </c>
      <c r="N18" s="180">
        <v>44.24</v>
      </c>
      <c r="O18" s="176">
        <v>2721</v>
      </c>
      <c r="P18" s="180">
        <v>62.11</v>
      </c>
      <c r="Q18" s="78"/>
      <c r="HU18"/>
      <c r="HV18"/>
      <c r="HW18"/>
      <c r="HX18"/>
      <c r="HY18"/>
      <c r="HZ18"/>
      <c r="IA18"/>
      <c r="IB18"/>
      <c r="IC18"/>
      <c r="ID18"/>
      <c r="IE18"/>
      <c r="IF18"/>
      <c r="IG18"/>
      <c r="IH18"/>
      <c r="II18"/>
    </row>
    <row r="19" spans="1:255" ht="14.25" thickBot="1">
      <c r="A19" s="340"/>
      <c r="B19" s="79" t="s">
        <v>171</v>
      </c>
      <c r="C19" s="63">
        <v>2050</v>
      </c>
      <c r="D19" s="182">
        <v>26.85</v>
      </c>
      <c r="E19" s="63">
        <v>1969</v>
      </c>
      <c r="F19" s="182">
        <v>27.88</v>
      </c>
      <c r="G19" s="63">
        <v>81</v>
      </c>
      <c r="H19" s="182">
        <v>14.14</v>
      </c>
      <c r="I19" s="63">
        <v>124</v>
      </c>
      <c r="J19" s="182">
        <v>25.67</v>
      </c>
      <c r="K19" s="63">
        <v>242</v>
      </c>
      <c r="L19" s="182">
        <v>27.53</v>
      </c>
      <c r="M19" s="63">
        <v>401</v>
      </c>
      <c r="N19" s="182">
        <v>30.38</v>
      </c>
      <c r="O19" s="63">
        <v>1202</v>
      </c>
      <c r="P19" s="48">
        <v>27.44</v>
      </c>
      <c r="Q19" s="78"/>
      <c r="HU19"/>
      <c r="HV19"/>
      <c r="HW19"/>
      <c r="HX19"/>
      <c r="HY19"/>
      <c r="HZ19"/>
      <c r="IA19"/>
      <c r="IB19"/>
      <c r="IC19"/>
      <c r="ID19"/>
      <c r="IE19"/>
      <c r="IF19"/>
      <c r="IG19"/>
      <c r="IH19"/>
      <c r="II19"/>
    </row>
    <row r="20" spans="1:255" ht="14.25" thickTop="1">
      <c r="A20" s="114" t="s">
        <v>178</v>
      </c>
    </row>
    <row r="21" spans="1:255">
      <c r="A21" s="115" t="s">
        <v>145</v>
      </c>
    </row>
    <row r="22" spans="1:255">
      <c r="H22" s="33"/>
      <c r="I22" s="33"/>
      <c r="J22" s="33"/>
      <c r="K22" s="33"/>
    </row>
    <row r="27" spans="1:255" s="33" customFormat="1">
      <c r="H27"/>
      <c r="I27"/>
      <c r="J27"/>
      <c r="K27"/>
      <c r="IJ27"/>
      <c r="IK27"/>
      <c r="IL27"/>
      <c r="IM27"/>
      <c r="IN27"/>
      <c r="IO27"/>
      <c r="IP27"/>
      <c r="IQ27"/>
      <c r="IR27"/>
      <c r="IS27"/>
      <c r="IT27"/>
      <c r="IU27"/>
    </row>
    <row r="28" spans="1:255" s="33" customFormat="1">
      <c r="H28"/>
      <c r="I28"/>
      <c r="J28"/>
      <c r="K28"/>
      <c r="IJ28"/>
      <c r="IK28"/>
      <c r="IL28"/>
      <c r="IM28"/>
      <c r="IN28"/>
      <c r="IO28"/>
      <c r="IP28"/>
      <c r="IQ28"/>
      <c r="IR28"/>
      <c r="IS28"/>
      <c r="IT28"/>
      <c r="IU28"/>
    </row>
    <row r="29" spans="1:255" s="33" customFormat="1">
      <c r="H29"/>
      <c r="I29"/>
      <c r="J29"/>
      <c r="K29"/>
      <c r="IJ29"/>
      <c r="IK29"/>
      <c r="IL29"/>
      <c r="IM29"/>
      <c r="IN29"/>
      <c r="IO29"/>
      <c r="IP29"/>
      <c r="IQ29"/>
      <c r="IR29"/>
      <c r="IS29"/>
      <c r="IT29"/>
      <c r="IU29"/>
    </row>
    <row r="30" spans="1:255" s="33" customFormat="1">
      <c r="H30"/>
      <c r="I30"/>
      <c r="J30"/>
      <c r="K30"/>
      <c r="IJ30"/>
      <c r="IK30"/>
      <c r="IL30"/>
      <c r="IM30"/>
      <c r="IN30"/>
      <c r="IO30"/>
      <c r="IP30"/>
      <c r="IQ30"/>
      <c r="IR30"/>
      <c r="IS30"/>
      <c r="IT30"/>
      <c r="IU30"/>
    </row>
    <row r="31" spans="1:255" s="33" customFormat="1">
      <c r="H31"/>
      <c r="I31"/>
      <c r="J31"/>
      <c r="K31"/>
      <c r="IJ31"/>
      <c r="IK31"/>
      <c r="IL31"/>
      <c r="IM31"/>
      <c r="IN31"/>
      <c r="IO31"/>
      <c r="IP31"/>
      <c r="IQ31"/>
      <c r="IR31"/>
      <c r="IS31"/>
      <c r="IT31"/>
      <c r="IU31"/>
    </row>
    <row r="32" spans="1:255" s="33" customFormat="1">
      <c r="H32"/>
      <c r="I32"/>
      <c r="J32"/>
      <c r="K32"/>
      <c r="IJ32"/>
      <c r="IK32"/>
      <c r="IL32"/>
      <c r="IM32"/>
      <c r="IN32"/>
      <c r="IO32"/>
      <c r="IP32"/>
      <c r="IQ32"/>
      <c r="IR32"/>
      <c r="IS32"/>
      <c r="IT32"/>
      <c r="IU32"/>
    </row>
    <row r="33" spans="8:255" s="33" customFormat="1">
      <c r="H33"/>
      <c r="I33"/>
      <c r="J33"/>
      <c r="K33"/>
      <c r="IJ33"/>
      <c r="IK33"/>
      <c r="IL33"/>
      <c r="IM33"/>
      <c r="IN33"/>
      <c r="IO33"/>
      <c r="IP33"/>
      <c r="IQ33"/>
      <c r="IR33"/>
      <c r="IS33"/>
      <c r="IT33"/>
      <c r="IU33"/>
    </row>
    <row r="34" spans="8:255" s="33" customFormat="1">
      <c r="H34"/>
      <c r="I34"/>
      <c r="J34"/>
      <c r="K34"/>
      <c r="IJ34"/>
      <c r="IK34"/>
      <c r="IL34"/>
      <c r="IM34"/>
      <c r="IN34"/>
      <c r="IO34"/>
      <c r="IP34"/>
      <c r="IQ34"/>
      <c r="IR34"/>
      <c r="IS34"/>
      <c r="IT34"/>
      <c r="IU34"/>
    </row>
    <row r="35" spans="8:255" s="33" customFormat="1">
      <c r="H35"/>
      <c r="I35"/>
      <c r="J35"/>
      <c r="K35"/>
      <c r="IJ35"/>
      <c r="IK35"/>
      <c r="IL35"/>
      <c r="IM35"/>
      <c r="IN35"/>
      <c r="IO35"/>
      <c r="IP35"/>
      <c r="IQ35"/>
      <c r="IR35"/>
      <c r="IS35"/>
      <c r="IT35"/>
      <c r="IU35"/>
    </row>
    <row r="36" spans="8:255" s="33" customFormat="1">
      <c r="H36"/>
      <c r="I36"/>
      <c r="J36"/>
      <c r="K36"/>
      <c r="IJ36"/>
      <c r="IK36"/>
      <c r="IL36"/>
      <c r="IM36"/>
      <c r="IN36"/>
      <c r="IO36"/>
      <c r="IP36"/>
      <c r="IQ36"/>
      <c r="IR36"/>
      <c r="IS36"/>
      <c r="IT36"/>
      <c r="IU36"/>
    </row>
    <row r="37" spans="8:255" s="33" customFormat="1">
      <c r="H37"/>
      <c r="I37"/>
      <c r="J37"/>
      <c r="K37"/>
      <c r="IJ37"/>
      <c r="IK37"/>
      <c r="IL37"/>
      <c r="IM37"/>
      <c r="IN37"/>
      <c r="IO37"/>
      <c r="IP37"/>
      <c r="IQ37"/>
      <c r="IR37"/>
      <c r="IS37"/>
      <c r="IT37"/>
      <c r="IU37"/>
    </row>
    <row r="38" spans="8:255" s="33" customFormat="1">
      <c r="H38"/>
      <c r="I38"/>
      <c r="J38"/>
      <c r="K38"/>
      <c r="IJ38"/>
      <c r="IK38"/>
      <c r="IL38"/>
      <c r="IM38"/>
      <c r="IN38"/>
      <c r="IO38"/>
      <c r="IP38"/>
      <c r="IQ38"/>
      <c r="IR38"/>
      <c r="IS38"/>
      <c r="IT38"/>
      <c r="IU38"/>
    </row>
    <row r="39" spans="8:255" s="33" customFormat="1">
      <c r="H39"/>
      <c r="I39"/>
      <c r="J39"/>
      <c r="K39"/>
      <c r="IJ39"/>
      <c r="IK39"/>
      <c r="IL39"/>
      <c r="IM39"/>
      <c r="IN39"/>
      <c r="IO39"/>
      <c r="IP39"/>
      <c r="IQ39"/>
      <c r="IR39"/>
      <c r="IS39"/>
      <c r="IT39"/>
      <c r="IU39"/>
    </row>
    <row r="40" spans="8:255" s="33" customFormat="1">
      <c r="H40"/>
      <c r="I40"/>
      <c r="J40"/>
      <c r="K40"/>
      <c r="IJ40"/>
      <c r="IK40"/>
      <c r="IL40"/>
      <c r="IM40"/>
      <c r="IN40"/>
      <c r="IO40"/>
      <c r="IP40"/>
      <c r="IQ40"/>
      <c r="IR40"/>
      <c r="IS40"/>
      <c r="IT40"/>
      <c r="IU40"/>
    </row>
    <row r="41" spans="8:255" s="33" customFormat="1">
      <c r="H41"/>
      <c r="I41"/>
      <c r="J41"/>
      <c r="K41"/>
      <c r="IJ41"/>
      <c r="IK41"/>
      <c r="IL41"/>
      <c r="IM41"/>
      <c r="IN41"/>
      <c r="IO41"/>
      <c r="IP41"/>
      <c r="IQ41"/>
      <c r="IR41"/>
      <c r="IS41"/>
      <c r="IT41"/>
      <c r="IU41"/>
    </row>
    <row r="42" spans="8:255" s="33" customFormat="1">
      <c r="H42"/>
      <c r="I42"/>
      <c r="J42"/>
      <c r="K42"/>
      <c r="IJ42"/>
      <c r="IK42"/>
      <c r="IL42"/>
      <c r="IM42"/>
      <c r="IN42"/>
      <c r="IO42"/>
      <c r="IP42"/>
      <c r="IQ42"/>
      <c r="IR42"/>
      <c r="IS42"/>
      <c r="IT42"/>
      <c r="IU42"/>
    </row>
    <row r="43" spans="8:255" s="33" customFormat="1">
      <c r="H43"/>
      <c r="I43"/>
      <c r="J43"/>
      <c r="K43"/>
      <c r="IJ43"/>
      <c r="IK43"/>
      <c r="IL43"/>
      <c r="IM43"/>
      <c r="IN43"/>
      <c r="IO43"/>
      <c r="IP43"/>
      <c r="IQ43"/>
      <c r="IR43"/>
      <c r="IS43"/>
      <c r="IT43"/>
      <c r="IU43"/>
    </row>
    <row r="44" spans="8:255" s="33" customFormat="1">
      <c r="H44"/>
      <c r="I44"/>
      <c r="J44"/>
      <c r="K44"/>
      <c r="IJ44"/>
      <c r="IK44"/>
      <c r="IL44"/>
      <c r="IM44"/>
      <c r="IN44"/>
      <c r="IO44"/>
      <c r="IP44"/>
      <c r="IQ44"/>
      <c r="IR44"/>
      <c r="IS44"/>
      <c r="IT44"/>
      <c r="IU44"/>
    </row>
    <row r="45" spans="8:255" s="33" customFormat="1">
      <c r="H45"/>
      <c r="I45"/>
      <c r="J45"/>
      <c r="K45"/>
      <c r="IJ45"/>
      <c r="IK45"/>
      <c r="IL45"/>
      <c r="IM45"/>
      <c r="IN45"/>
      <c r="IO45"/>
      <c r="IP45"/>
      <c r="IQ45"/>
      <c r="IR45"/>
      <c r="IS45"/>
      <c r="IT45"/>
      <c r="IU45"/>
    </row>
    <row r="46" spans="8:255" s="33" customFormat="1">
      <c r="H46"/>
      <c r="I46"/>
      <c r="J46"/>
      <c r="K46"/>
      <c r="IJ46"/>
      <c r="IK46"/>
      <c r="IL46"/>
      <c r="IM46"/>
      <c r="IN46"/>
      <c r="IO46"/>
      <c r="IP46"/>
      <c r="IQ46"/>
      <c r="IR46"/>
      <c r="IS46"/>
      <c r="IT46"/>
      <c r="IU46"/>
    </row>
    <row r="47" spans="8:255" s="33" customFormat="1">
      <c r="H47"/>
      <c r="I47"/>
      <c r="J47"/>
      <c r="K47"/>
      <c r="IJ47"/>
      <c r="IK47"/>
      <c r="IL47"/>
      <c r="IM47"/>
      <c r="IN47"/>
      <c r="IO47"/>
      <c r="IP47"/>
      <c r="IQ47"/>
      <c r="IR47"/>
      <c r="IS47"/>
      <c r="IT47"/>
      <c r="IU47"/>
    </row>
    <row r="48" spans="8:255" s="33" customFormat="1">
      <c r="H48"/>
      <c r="I48"/>
      <c r="J48"/>
      <c r="K48"/>
      <c r="IJ48"/>
      <c r="IK48"/>
      <c r="IL48"/>
      <c r="IM48"/>
      <c r="IN48"/>
      <c r="IO48"/>
      <c r="IP48"/>
      <c r="IQ48"/>
      <c r="IR48"/>
      <c r="IS48"/>
      <c r="IT48"/>
      <c r="IU48"/>
    </row>
    <row r="49" spans="8:255" s="33" customFormat="1">
      <c r="H49"/>
      <c r="I49"/>
      <c r="J49"/>
      <c r="K49"/>
      <c r="IJ49"/>
      <c r="IK49"/>
      <c r="IL49"/>
      <c r="IM49"/>
      <c r="IN49"/>
      <c r="IO49"/>
      <c r="IP49"/>
      <c r="IQ49"/>
      <c r="IR49"/>
      <c r="IS49"/>
      <c r="IT49"/>
      <c r="IU49"/>
    </row>
    <row r="50" spans="8:255" s="33" customFormat="1">
      <c r="H50"/>
      <c r="I50"/>
      <c r="J50"/>
      <c r="K50"/>
      <c r="IJ50"/>
      <c r="IK50"/>
      <c r="IL50"/>
      <c r="IM50"/>
      <c r="IN50"/>
      <c r="IO50"/>
      <c r="IP50"/>
      <c r="IQ50"/>
      <c r="IR50"/>
      <c r="IS50"/>
      <c r="IT50"/>
      <c r="IU50"/>
    </row>
    <row r="51" spans="8:255" s="33" customFormat="1">
      <c r="H51"/>
      <c r="I51"/>
      <c r="J51"/>
      <c r="K51"/>
      <c r="IJ51"/>
      <c r="IK51"/>
      <c r="IL51"/>
      <c r="IM51"/>
      <c r="IN51"/>
      <c r="IO51"/>
      <c r="IP51"/>
      <c r="IQ51"/>
      <c r="IR51"/>
      <c r="IS51"/>
      <c r="IT51"/>
      <c r="IU51"/>
    </row>
    <row r="52" spans="8:255" s="33" customFormat="1">
      <c r="H52"/>
      <c r="I52"/>
      <c r="J52"/>
      <c r="K52"/>
      <c r="IJ52"/>
      <c r="IK52"/>
      <c r="IL52"/>
      <c r="IM52"/>
      <c r="IN52"/>
      <c r="IO52"/>
      <c r="IP52"/>
      <c r="IQ52"/>
      <c r="IR52"/>
      <c r="IS52"/>
      <c r="IT52"/>
      <c r="IU52"/>
    </row>
    <row r="53" spans="8:255" s="33" customFormat="1">
      <c r="H53"/>
      <c r="I53"/>
      <c r="J53"/>
      <c r="K53"/>
      <c r="IJ53"/>
      <c r="IK53"/>
      <c r="IL53"/>
      <c r="IM53"/>
      <c r="IN53"/>
      <c r="IO53"/>
      <c r="IP53"/>
      <c r="IQ53"/>
      <c r="IR53"/>
      <c r="IS53"/>
      <c r="IT53"/>
      <c r="IU53"/>
    </row>
    <row r="54" spans="8:255" s="33" customFormat="1">
      <c r="H54"/>
      <c r="I54"/>
      <c r="J54"/>
      <c r="K54"/>
      <c r="IJ54"/>
      <c r="IK54"/>
      <c r="IL54"/>
      <c r="IM54"/>
      <c r="IN54"/>
      <c r="IO54"/>
      <c r="IP54"/>
      <c r="IQ54"/>
      <c r="IR54"/>
      <c r="IS54"/>
      <c r="IT54"/>
      <c r="IU54"/>
    </row>
    <row r="55" spans="8:255" s="33" customFormat="1">
      <c r="H55"/>
      <c r="I55"/>
      <c r="J55"/>
      <c r="K55"/>
      <c r="IJ55"/>
      <c r="IK55"/>
      <c r="IL55"/>
      <c r="IM55"/>
      <c r="IN55"/>
      <c r="IO55"/>
      <c r="IP55"/>
      <c r="IQ55"/>
      <c r="IR55"/>
      <c r="IS55"/>
      <c r="IT55"/>
      <c r="IU55"/>
    </row>
    <row r="56" spans="8:255" s="33" customFormat="1">
      <c r="H56"/>
      <c r="I56"/>
      <c r="J56"/>
      <c r="K56"/>
      <c r="IJ56"/>
      <c r="IK56"/>
      <c r="IL56"/>
      <c r="IM56"/>
      <c r="IN56"/>
      <c r="IO56"/>
      <c r="IP56"/>
      <c r="IQ56"/>
      <c r="IR56"/>
      <c r="IS56"/>
      <c r="IT56"/>
      <c r="IU56"/>
    </row>
    <row r="57" spans="8:255" s="33" customFormat="1">
      <c r="H57"/>
      <c r="I57"/>
      <c r="J57"/>
      <c r="K57"/>
      <c r="IJ57"/>
      <c r="IK57"/>
      <c r="IL57"/>
      <c r="IM57"/>
      <c r="IN57"/>
      <c r="IO57"/>
      <c r="IP57"/>
      <c r="IQ57"/>
      <c r="IR57"/>
      <c r="IS57"/>
      <c r="IT57"/>
      <c r="IU57"/>
    </row>
    <row r="58" spans="8:255" s="33" customFormat="1">
      <c r="H58"/>
      <c r="I58"/>
      <c r="J58"/>
      <c r="K58"/>
      <c r="IJ58"/>
      <c r="IK58"/>
      <c r="IL58"/>
      <c r="IM58"/>
      <c r="IN58"/>
      <c r="IO58"/>
      <c r="IP58"/>
      <c r="IQ58"/>
      <c r="IR58"/>
      <c r="IS58"/>
      <c r="IT58"/>
      <c r="IU58"/>
    </row>
    <row r="59" spans="8:255" s="33" customFormat="1">
      <c r="H59"/>
      <c r="I59"/>
      <c r="J59"/>
      <c r="K59"/>
      <c r="IJ59"/>
      <c r="IK59"/>
      <c r="IL59"/>
      <c r="IM59"/>
      <c r="IN59"/>
      <c r="IO59"/>
      <c r="IP59"/>
      <c r="IQ59"/>
      <c r="IR59"/>
      <c r="IS59"/>
      <c r="IT59"/>
      <c r="IU59"/>
    </row>
    <row r="60" spans="8:255" s="33" customFormat="1">
      <c r="H60"/>
      <c r="I60"/>
      <c r="J60"/>
      <c r="K60"/>
      <c r="IJ60"/>
      <c r="IK60"/>
      <c r="IL60"/>
      <c r="IM60"/>
      <c r="IN60"/>
      <c r="IO60"/>
      <c r="IP60"/>
      <c r="IQ60"/>
      <c r="IR60"/>
      <c r="IS60"/>
      <c r="IT60"/>
      <c r="IU60"/>
    </row>
    <row r="61" spans="8:255" s="33" customFormat="1">
      <c r="H61"/>
      <c r="I61"/>
      <c r="J61"/>
      <c r="K61"/>
      <c r="IJ61"/>
      <c r="IK61"/>
      <c r="IL61"/>
      <c r="IM61"/>
      <c r="IN61"/>
      <c r="IO61"/>
      <c r="IP61"/>
      <c r="IQ61"/>
      <c r="IR61"/>
      <c r="IS61"/>
      <c r="IT61"/>
      <c r="IU61"/>
    </row>
    <row r="62" spans="8:255" s="33" customFormat="1">
      <c r="H62"/>
      <c r="I62"/>
      <c r="J62"/>
      <c r="K62"/>
      <c r="IJ62"/>
      <c r="IK62"/>
      <c r="IL62"/>
      <c r="IM62"/>
      <c r="IN62"/>
      <c r="IO62"/>
      <c r="IP62"/>
      <c r="IQ62"/>
      <c r="IR62"/>
      <c r="IS62"/>
      <c r="IT62"/>
      <c r="IU62"/>
    </row>
    <row r="63" spans="8:255" s="33" customFormat="1">
      <c r="H63"/>
      <c r="I63"/>
      <c r="J63"/>
      <c r="K63"/>
      <c r="IJ63"/>
      <c r="IK63"/>
      <c r="IL63"/>
      <c r="IM63"/>
      <c r="IN63"/>
      <c r="IO63"/>
      <c r="IP63"/>
      <c r="IQ63"/>
      <c r="IR63"/>
      <c r="IS63"/>
      <c r="IT63"/>
      <c r="IU63"/>
    </row>
    <row r="64" spans="8:255" s="33" customFormat="1">
      <c r="H64"/>
      <c r="I64"/>
      <c r="J64"/>
      <c r="K64"/>
      <c r="IJ64"/>
      <c r="IK64"/>
      <c r="IL64"/>
      <c r="IM64"/>
      <c r="IN64"/>
      <c r="IO64"/>
      <c r="IP64"/>
      <c r="IQ64"/>
      <c r="IR64"/>
      <c r="IS64"/>
      <c r="IT64"/>
      <c r="IU64"/>
    </row>
    <row r="65" spans="8:255" s="33" customFormat="1">
      <c r="H65"/>
      <c r="I65"/>
      <c r="J65"/>
      <c r="K65"/>
      <c r="IJ65"/>
      <c r="IK65"/>
      <c r="IL65"/>
      <c r="IM65"/>
      <c r="IN65"/>
      <c r="IO65"/>
      <c r="IP65"/>
      <c r="IQ65"/>
      <c r="IR65"/>
      <c r="IS65"/>
      <c r="IT65"/>
      <c r="IU65"/>
    </row>
    <row r="66" spans="8:255" s="33" customFormat="1">
      <c r="H66"/>
      <c r="I66"/>
      <c r="J66"/>
      <c r="K66"/>
      <c r="IJ66"/>
      <c r="IK66"/>
      <c r="IL66"/>
      <c r="IM66"/>
      <c r="IN66"/>
      <c r="IO66"/>
      <c r="IP66"/>
      <c r="IQ66"/>
      <c r="IR66"/>
      <c r="IS66"/>
      <c r="IT66"/>
      <c r="IU66"/>
    </row>
    <row r="67" spans="8:255" s="33" customFormat="1">
      <c r="H67"/>
      <c r="I67"/>
      <c r="J67"/>
      <c r="K67"/>
      <c r="IJ67"/>
      <c r="IK67"/>
      <c r="IL67"/>
      <c r="IM67"/>
      <c r="IN67"/>
      <c r="IO67"/>
      <c r="IP67"/>
      <c r="IQ67"/>
      <c r="IR67"/>
      <c r="IS67"/>
      <c r="IT67"/>
      <c r="IU67"/>
    </row>
    <row r="68" spans="8:255" s="33" customFormat="1">
      <c r="H68"/>
      <c r="I68"/>
      <c r="J68"/>
      <c r="K68"/>
      <c r="IJ68"/>
      <c r="IK68"/>
      <c r="IL68"/>
      <c r="IM68"/>
      <c r="IN68"/>
      <c r="IO68"/>
      <c r="IP68"/>
      <c r="IQ68"/>
      <c r="IR68"/>
      <c r="IS68"/>
      <c r="IT68"/>
      <c r="IU68"/>
    </row>
    <row r="69" spans="8:255" s="33" customFormat="1">
      <c r="H69"/>
      <c r="I69"/>
      <c r="J69"/>
      <c r="K69"/>
      <c r="IJ69"/>
      <c r="IK69"/>
      <c r="IL69"/>
      <c r="IM69"/>
      <c r="IN69"/>
      <c r="IO69"/>
      <c r="IP69"/>
      <c r="IQ69"/>
      <c r="IR69"/>
      <c r="IS69"/>
      <c r="IT69"/>
      <c r="IU69"/>
    </row>
    <row r="70" spans="8:255" s="33" customFormat="1">
      <c r="H70"/>
      <c r="I70"/>
      <c r="J70"/>
      <c r="K70"/>
      <c r="IJ70"/>
      <c r="IK70"/>
      <c r="IL70"/>
      <c r="IM70"/>
      <c r="IN70"/>
      <c r="IO70"/>
      <c r="IP70"/>
      <c r="IQ70"/>
      <c r="IR70"/>
      <c r="IS70"/>
      <c r="IT70"/>
      <c r="IU70"/>
    </row>
    <row r="71" spans="8:255" s="33" customFormat="1">
      <c r="H71"/>
      <c r="I71"/>
      <c r="J71"/>
      <c r="K71"/>
      <c r="IJ71"/>
      <c r="IK71"/>
      <c r="IL71"/>
      <c r="IM71"/>
      <c r="IN71"/>
      <c r="IO71"/>
      <c r="IP71"/>
      <c r="IQ71"/>
      <c r="IR71"/>
      <c r="IS71"/>
      <c r="IT71"/>
      <c r="IU71"/>
    </row>
    <row r="72" spans="8:255" s="33" customFormat="1">
      <c r="H72"/>
      <c r="I72"/>
      <c r="J72"/>
      <c r="K72"/>
      <c r="IJ72"/>
      <c r="IK72"/>
      <c r="IL72"/>
      <c r="IM72"/>
      <c r="IN72"/>
      <c r="IO72"/>
      <c r="IP72"/>
      <c r="IQ72"/>
      <c r="IR72"/>
      <c r="IS72"/>
      <c r="IT72"/>
      <c r="IU72"/>
    </row>
    <row r="73" spans="8:255" s="33" customFormat="1">
      <c r="H73"/>
      <c r="I73"/>
      <c r="J73"/>
      <c r="K73"/>
      <c r="IJ73"/>
      <c r="IK73"/>
      <c r="IL73"/>
      <c r="IM73"/>
      <c r="IN73"/>
      <c r="IO73"/>
      <c r="IP73"/>
      <c r="IQ73"/>
      <c r="IR73"/>
      <c r="IS73"/>
      <c r="IT73"/>
      <c r="IU73"/>
    </row>
    <row r="74" spans="8:255" s="33" customFormat="1">
      <c r="H74"/>
      <c r="I74"/>
      <c r="J74"/>
      <c r="K74"/>
      <c r="IJ74"/>
      <c r="IK74"/>
      <c r="IL74"/>
      <c r="IM74"/>
      <c r="IN74"/>
      <c r="IO74"/>
      <c r="IP74"/>
      <c r="IQ74"/>
      <c r="IR74"/>
      <c r="IS74"/>
      <c r="IT74"/>
      <c r="IU74"/>
    </row>
    <row r="75" spans="8:255" s="33" customFormat="1">
      <c r="H75"/>
      <c r="I75"/>
      <c r="J75"/>
      <c r="K75"/>
      <c r="IJ75"/>
      <c r="IK75"/>
      <c r="IL75"/>
      <c r="IM75"/>
      <c r="IN75"/>
      <c r="IO75"/>
      <c r="IP75"/>
      <c r="IQ75"/>
      <c r="IR75"/>
      <c r="IS75"/>
      <c r="IT75"/>
      <c r="IU75"/>
    </row>
    <row r="76" spans="8:255" s="33" customFormat="1">
      <c r="H76"/>
      <c r="I76"/>
      <c r="J76"/>
      <c r="K76"/>
      <c r="IJ76"/>
      <c r="IK76"/>
      <c r="IL76"/>
      <c r="IM76"/>
      <c r="IN76"/>
      <c r="IO76"/>
      <c r="IP76"/>
      <c r="IQ76"/>
      <c r="IR76"/>
      <c r="IS76"/>
      <c r="IT76"/>
      <c r="IU76"/>
    </row>
    <row r="77" spans="8:255" s="33" customFormat="1">
      <c r="H77"/>
      <c r="I77"/>
      <c r="J77"/>
      <c r="K77"/>
      <c r="IJ77"/>
      <c r="IK77"/>
      <c r="IL77"/>
      <c r="IM77"/>
      <c r="IN77"/>
      <c r="IO77"/>
      <c r="IP77"/>
      <c r="IQ77"/>
      <c r="IR77"/>
      <c r="IS77"/>
      <c r="IT77"/>
      <c r="IU77"/>
    </row>
    <row r="78" spans="8:255" s="33" customFormat="1">
      <c r="H78"/>
      <c r="I78"/>
      <c r="J78"/>
      <c r="K78"/>
      <c r="IJ78"/>
      <c r="IK78"/>
      <c r="IL78"/>
      <c r="IM78"/>
      <c r="IN78"/>
      <c r="IO78"/>
      <c r="IP78"/>
      <c r="IQ78"/>
      <c r="IR78"/>
      <c r="IS78"/>
      <c r="IT78"/>
      <c r="IU78"/>
    </row>
  </sheetData>
  <mergeCells count="11">
    <mergeCell ref="A8:A11"/>
    <mergeCell ref="A12:A15"/>
    <mergeCell ref="A16:A19"/>
    <mergeCell ref="A3:P3"/>
    <mergeCell ref="C6:D6"/>
    <mergeCell ref="E6:F6"/>
    <mergeCell ref="G6:H6"/>
    <mergeCell ref="I6:J6"/>
    <mergeCell ref="K6:L6"/>
    <mergeCell ref="M6:N6"/>
    <mergeCell ref="O6:P6"/>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L59"/>
  <sheetViews>
    <sheetView zoomScaleNormal="100" workbookViewId="0">
      <selection sqref="A1:K1"/>
    </sheetView>
  </sheetViews>
  <sheetFormatPr defaultRowHeight="13.5"/>
  <cols>
    <col min="1" max="1" width="39" style="76" customWidth="1"/>
    <col min="2" max="6" width="8.83203125" style="2" customWidth="1"/>
    <col min="7" max="11" width="8.83203125" style="76" customWidth="1"/>
    <col min="12" max="16384" width="9.33203125" style="76"/>
  </cols>
  <sheetData>
    <row r="1" spans="1:12" ht="36.75" customHeight="1">
      <c r="A1" s="351" t="s">
        <v>224</v>
      </c>
      <c r="B1" s="351"/>
      <c r="C1" s="351"/>
      <c r="D1" s="351"/>
      <c r="E1" s="351"/>
      <c r="F1" s="351"/>
      <c r="G1" s="351"/>
      <c r="H1" s="351"/>
      <c r="I1" s="351"/>
      <c r="J1" s="351"/>
      <c r="K1" s="351"/>
    </row>
    <row r="2" spans="1:12" ht="46.5" customHeight="1">
      <c r="A2" s="330" t="s">
        <v>283</v>
      </c>
      <c r="B2" s="330"/>
      <c r="C2" s="330"/>
      <c r="D2" s="330"/>
      <c r="E2" s="330"/>
      <c r="F2" s="330"/>
      <c r="G2" s="330"/>
      <c r="H2" s="330"/>
      <c r="I2" s="330"/>
      <c r="J2" s="330"/>
      <c r="K2" s="330"/>
    </row>
    <row r="3" spans="1:12" ht="13.5" customHeight="1">
      <c r="A3" s="361" t="s">
        <v>223</v>
      </c>
      <c r="B3" s="361"/>
      <c r="C3" s="361"/>
      <c r="D3" s="361"/>
      <c r="E3" s="361"/>
      <c r="F3" s="361"/>
      <c r="G3" s="361"/>
      <c r="H3" s="361"/>
      <c r="I3" s="361"/>
      <c r="J3" s="361"/>
      <c r="K3" s="361"/>
    </row>
    <row r="4" spans="1:12" ht="47.25" customHeight="1">
      <c r="A4" s="330" t="s">
        <v>270</v>
      </c>
      <c r="B4" s="330"/>
      <c r="C4" s="330"/>
      <c r="D4" s="330"/>
      <c r="E4" s="330"/>
      <c r="F4" s="330"/>
      <c r="G4" s="330"/>
      <c r="H4" s="330"/>
      <c r="I4" s="330"/>
      <c r="J4" s="330"/>
      <c r="K4" s="330"/>
    </row>
    <row r="5" spans="1:12" ht="14.25" thickBot="1">
      <c r="B5" s="76"/>
      <c r="C5" s="76"/>
      <c r="D5" s="76"/>
      <c r="E5" s="76"/>
      <c r="F5" s="76"/>
    </row>
    <row r="6" spans="1:12" ht="14.25" thickBot="1">
      <c r="A6" s="3"/>
      <c r="B6" s="353" t="s">
        <v>207</v>
      </c>
      <c r="C6" s="354"/>
      <c r="D6" s="354"/>
      <c r="E6" s="354"/>
      <c r="F6" s="355"/>
      <c r="G6" s="354" t="s">
        <v>208</v>
      </c>
      <c r="H6" s="354"/>
      <c r="I6" s="354"/>
      <c r="J6" s="354"/>
      <c r="K6" s="354"/>
    </row>
    <row r="7" spans="1:12">
      <c r="A7" s="147"/>
      <c r="B7" s="356" t="s">
        <v>209</v>
      </c>
      <c r="C7" s="335" t="s">
        <v>210</v>
      </c>
      <c r="D7" s="333"/>
      <c r="E7" s="352" t="s">
        <v>211</v>
      </c>
      <c r="F7" s="358"/>
      <c r="G7" s="359" t="s">
        <v>209</v>
      </c>
      <c r="H7" s="335" t="s">
        <v>210</v>
      </c>
      <c r="I7" s="333"/>
      <c r="J7" s="352" t="s">
        <v>211</v>
      </c>
      <c r="K7" s="333"/>
      <c r="L7" s="27"/>
    </row>
    <row r="8" spans="1:12">
      <c r="A8" s="4"/>
      <c r="B8" s="357"/>
      <c r="C8" s="5" t="s">
        <v>10</v>
      </c>
      <c r="D8" s="148" t="s">
        <v>11</v>
      </c>
      <c r="E8" s="5" t="s">
        <v>10</v>
      </c>
      <c r="F8" s="149" t="s">
        <v>11</v>
      </c>
      <c r="G8" s="360"/>
      <c r="H8" s="5" t="s">
        <v>10</v>
      </c>
      <c r="I8" s="148" t="s">
        <v>11</v>
      </c>
      <c r="J8" s="5" t="s">
        <v>10</v>
      </c>
      <c r="K8" s="148" t="s">
        <v>11</v>
      </c>
    </row>
    <row r="9" spans="1:12">
      <c r="A9" s="24" t="s">
        <v>13</v>
      </c>
      <c r="B9" s="74">
        <v>6727</v>
      </c>
      <c r="C9" s="75">
        <v>1902</v>
      </c>
      <c r="D9" s="225">
        <v>28.27</v>
      </c>
      <c r="E9" s="75">
        <v>4825</v>
      </c>
      <c r="F9" s="226">
        <v>71.73</v>
      </c>
      <c r="G9" s="74">
        <v>4435</v>
      </c>
      <c r="H9" s="75">
        <v>3663</v>
      </c>
      <c r="I9" s="7">
        <v>82.59</v>
      </c>
      <c r="J9" s="74">
        <v>772</v>
      </c>
      <c r="K9" s="228">
        <v>17.41</v>
      </c>
    </row>
    <row r="10" spans="1:12">
      <c r="A10" s="1" t="s">
        <v>212</v>
      </c>
      <c r="B10" s="111" t="s">
        <v>256</v>
      </c>
      <c r="C10" s="111">
        <v>0</v>
      </c>
      <c r="D10" s="98" t="s">
        <v>256</v>
      </c>
      <c r="E10" s="97">
        <v>0</v>
      </c>
      <c r="F10" s="227" t="s">
        <v>256</v>
      </c>
      <c r="G10" s="97">
        <v>0</v>
      </c>
      <c r="H10" s="111">
        <v>0</v>
      </c>
      <c r="I10" s="99">
        <v>0</v>
      </c>
      <c r="J10" s="111">
        <v>0</v>
      </c>
      <c r="K10" s="99">
        <v>0</v>
      </c>
    </row>
    <row r="11" spans="1:12">
      <c r="A11" s="76" t="s">
        <v>1</v>
      </c>
      <c r="B11" s="74">
        <v>3722</v>
      </c>
      <c r="C11" s="74">
        <v>896</v>
      </c>
      <c r="D11" s="6">
        <v>24.07</v>
      </c>
      <c r="E11" s="44">
        <v>2826</v>
      </c>
      <c r="F11" s="226">
        <v>75.930000000000007</v>
      </c>
      <c r="G11" s="74">
        <v>2039</v>
      </c>
      <c r="H11" s="74">
        <v>1666</v>
      </c>
      <c r="I11" s="7">
        <v>81.709999999999994</v>
      </c>
      <c r="J11" s="74">
        <v>373</v>
      </c>
      <c r="K11" s="7">
        <v>18.29</v>
      </c>
    </row>
    <row r="12" spans="1:12">
      <c r="A12" s="76" t="s">
        <v>9</v>
      </c>
      <c r="B12" s="74">
        <v>3005</v>
      </c>
      <c r="C12" s="74">
        <v>1006</v>
      </c>
      <c r="D12" s="6">
        <v>33.479999999999997</v>
      </c>
      <c r="E12" s="44">
        <v>1999</v>
      </c>
      <c r="F12" s="226">
        <v>66.52</v>
      </c>
      <c r="G12" s="74">
        <v>2396</v>
      </c>
      <c r="H12" s="74">
        <v>1997</v>
      </c>
      <c r="I12" s="7">
        <v>83.35</v>
      </c>
      <c r="J12" s="74">
        <v>399</v>
      </c>
      <c r="K12" s="7">
        <v>16.649999999999999</v>
      </c>
    </row>
    <row r="13" spans="1:12">
      <c r="B13" s="74" t="s">
        <v>256</v>
      </c>
      <c r="C13" s="74"/>
      <c r="D13" s="6" t="s">
        <v>256</v>
      </c>
      <c r="E13" s="44"/>
      <c r="F13" s="226" t="s">
        <v>256</v>
      </c>
      <c r="G13" s="74" t="s">
        <v>256</v>
      </c>
      <c r="H13" s="74"/>
      <c r="I13" s="7" t="s">
        <v>256</v>
      </c>
      <c r="J13" s="74"/>
      <c r="K13" s="7" t="s">
        <v>256</v>
      </c>
    </row>
    <row r="14" spans="1:12">
      <c r="A14" s="1" t="s">
        <v>12</v>
      </c>
      <c r="B14" s="111" t="s">
        <v>256</v>
      </c>
      <c r="C14" s="111">
        <v>0</v>
      </c>
      <c r="D14" s="98" t="s">
        <v>256</v>
      </c>
      <c r="E14" s="111">
        <v>0</v>
      </c>
      <c r="F14" s="227" t="s">
        <v>256</v>
      </c>
      <c r="G14" s="97">
        <v>0</v>
      </c>
      <c r="H14" s="111">
        <v>0</v>
      </c>
      <c r="I14" s="99">
        <v>0</v>
      </c>
      <c r="J14" s="111">
        <v>0</v>
      </c>
      <c r="K14" s="99">
        <v>0</v>
      </c>
    </row>
    <row r="15" spans="1:12">
      <c r="A15" s="76" t="s">
        <v>276</v>
      </c>
      <c r="B15" s="74">
        <v>1190</v>
      </c>
      <c r="C15" s="74">
        <v>477</v>
      </c>
      <c r="D15" s="6">
        <v>40.08</v>
      </c>
      <c r="E15" s="44">
        <v>713</v>
      </c>
      <c r="F15" s="226">
        <v>59.92</v>
      </c>
      <c r="G15" s="74">
        <v>1054</v>
      </c>
      <c r="H15" s="74">
        <v>939</v>
      </c>
      <c r="I15" s="7">
        <v>89.09</v>
      </c>
      <c r="J15" s="74">
        <v>115</v>
      </c>
      <c r="K15" s="7">
        <v>10.91</v>
      </c>
    </row>
    <row r="16" spans="1:12">
      <c r="A16" s="76" t="s">
        <v>277</v>
      </c>
      <c r="B16" s="74">
        <v>2940</v>
      </c>
      <c r="C16" s="74">
        <v>893</v>
      </c>
      <c r="D16" s="6">
        <v>30.37</v>
      </c>
      <c r="E16" s="44">
        <v>2047</v>
      </c>
      <c r="F16" s="226">
        <v>69.63</v>
      </c>
      <c r="G16" s="74">
        <v>2052</v>
      </c>
      <c r="H16" s="74">
        <v>1715</v>
      </c>
      <c r="I16" s="7">
        <v>83.58</v>
      </c>
      <c r="J16" s="74">
        <v>337</v>
      </c>
      <c r="K16" s="7">
        <v>16.420000000000002</v>
      </c>
    </row>
    <row r="17" spans="1:12">
      <c r="A17" s="76" t="s">
        <v>135</v>
      </c>
      <c r="B17" s="74">
        <v>2597</v>
      </c>
      <c r="C17" s="74">
        <v>532</v>
      </c>
      <c r="D17" s="6">
        <v>20.49</v>
      </c>
      <c r="E17" s="44">
        <v>2065</v>
      </c>
      <c r="F17" s="226">
        <v>79.510000000000005</v>
      </c>
      <c r="G17" s="74">
        <v>1329</v>
      </c>
      <c r="H17" s="74">
        <v>1009</v>
      </c>
      <c r="I17" s="7">
        <v>75.92</v>
      </c>
      <c r="J17" s="74">
        <v>320</v>
      </c>
      <c r="K17" s="7">
        <v>24.08</v>
      </c>
    </row>
    <row r="18" spans="1:12">
      <c r="B18" s="74" t="s">
        <v>256</v>
      </c>
      <c r="C18" s="74"/>
      <c r="D18" s="6" t="s">
        <v>256</v>
      </c>
      <c r="E18" s="44"/>
      <c r="F18" s="226" t="s">
        <v>256</v>
      </c>
      <c r="G18" s="74" t="s">
        <v>256</v>
      </c>
      <c r="H18" s="74"/>
      <c r="I18" s="7" t="s">
        <v>256</v>
      </c>
      <c r="J18" s="74"/>
      <c r="K18" s="7" t="s">
        <v>256</v>
      </c>
      <c r="L18" s="27"/>
    </row>
    <row r="19" spans="1:12">
      <c r="A19" s="1" t="s">
        <v>227</v>
      </c>
      <c r="B19" s="150" t="s">
        <v>256</v>
      </c>
      <c r="C19" s="111">
        <v>0</v>
      </c>
      <c r="D19" s="98" t="s">
        <v>256</v>
      </c>
      <c r="E19" s="111">
        <v>0</v>
      </c>
      <c r="F19" s="227" t="s">
        <v>256</v>
      </c>
      <c r="G19" s="97" t="s">
        <v>256</v>
      </c>
      <c r="H19" s="111">
        <v>0</v>
      </c>
      <c r="I19" s="99" t="s">
        <v>256</v>
      </c>
      <c r="J19" s="111">
        <v>0</v>
      </c>
      <c r="K19" s="99" t="s">
        <v>256</v>
      </c>
    </row>
    <row r="20" spans="1:12">
      <c r="A20" s="76" t="s">
        <v>19</v>
      </c>
      <c r="B20" s="222">
        <v>3336</v>
      </c>
      <c r="C20" s="44">
        <v>1073</v>
      </c>
      <c r="D20" s="6">
        <v>32.159999999999997</v>
      </c>
      <c r="E20" s="44">
        <v>2263</v>
      </c>
      <c r="F20" s="226">
        <v>67.84</v>
      </c>
      <c r="G20" s="74">
        <v>2744</v>
      </c>
      <c r="H20" s="74">
        <v>2322</v>
      </c>
      <c r="I20" s="7">
        <v>84.62</v>
      </c>
      <c r="J20" s="74">
        <v>422</v>
      </c>
      <c r="K20" s="7">
        <v>15.38</v>
      </c>
    </row>
    <row r="21" spans="1:12">
      <c r="A21" s="76" t="s">
        <v>126</v>
      </c>
      <c r="B21" s="222">
        <v>5144</v>
      </c>
      <c r="C21" s="44">
        <v>1490</v>
      </c>
      <c r="D21" s="6">
        <v>28.97</v>
      </c>
      <c r="E21" s="44">
        <v>3654</v>
      </c>
      <c r="F21" s="226">
        <v>71.03</v>
      </c>
      <c r="G21" s="74">
        <v>3818</v>
      </c>
      <c r="H21" s="74">
        <v>3174</v>
      </c>
      <c r="I21" s="7">
        <v>83.13</v>
      </c>
      <c r="J21" s="74">
        <v>644</v>
      </c>
      <c r="K21" s="7">
        <v>16.87</v>
      </c>
    </row>
    <row r="22" spans="1:12">
      <c r="A22" s="76" t="s">
        <v>0</v>
      </c>
      <c r="B22" s="222">
        <v>1530</v>
      </c>
      <c r="C22" s="44">
        <v>525</v>
      </c>
      <c r="D22" s="6">
        <v>34.31</v>
      </c>
      <c r="E22" s="44">
        <v>1005</v>
      </c>
      <c r="F22" s="226">
        <v>65.69</v>
      </c>
      <c r="G22" s="74">
        <v>1452</v>
      </c>
      <c r="H22" s="74">
        <v>1248</v>
      </c>
      <c r="I22" s="7">
        <v>85.95</v>
      </c>
      <c r="J22" s="74">
        <v>204</v>
      </c>
      <c r="K22" s="7">
        <v>14.05</v>
      </c>
    </row>
    <row r="23" spans="1:12">
      <c r="A23" s="76" t="s">
        <v>119</v>
      </c>
      <c r="B23" s="222">
        <v>800</v>
      </c>
      <c r="C23" s="44">
        <v>280</v>
      </c>
      <c r="D23" s="6">
        <v>35</v>
      </c>
      <c r="E23" s="44">
        <v>520</v>
      </c>
      <c r="F23" s="226">
        <v>65</v>
      </c>
      <c r="G23" s="74">
        <v>915</v>
      </c>
      <c r="H23" s="74">
        <v>790</v>
      </c>
      <c r="I23" s="7">
        <v>86.34</v>
      </c>
      <c r="J23" s="74">
        <v>125</v>
      </c>
      <c r="K23" s="7">
        <v>13.66</v>
      </c>
    </row>
    <row r="24" spans="1:12">
      <c r="B24" s="222" t="s">
        <v>256</v>
      </c>
      <c r="C24" s="44"/>
      <c r="D24" s="6" t="s">
        <v>256</v>
      </c>
      <c r="E24" s="44"/>
      <c r="F24" s="226" t="s">
        <v>256</v>
      </c>
      <c r="G24" s="74" t="s">
        <v>256</v>
      </c>
      <c r="H24" s="74"/>
      <c r="I24" s="7" t="s">
        <v>256</v>
      </c>
      <c r="J24" s="74"/>
      <c r="K24" s="7" t="s">
        <v>256</v>
      </c>
      <c r="L24" s="27"/>
    </row>
    <row r="25" spans="1:12">
      <c r="A25" s="1" t="s">
        <v>160</v>
      </c>
      <c r="B25" s="150" t="s">
        <v>256</v>
      </c>
      <c r="C25" s="111">
        <v>0</v>
      </c>
      <c r="D25" s="98" t="s">
        <v>256</v>
      </c>
      <c r="E25" s="111">
        <v>0</v>
      </c>
      <c r="F25" s="99" t="s">
        <v>256</v>
      </c>
      <c r="G25" s="224" t="s">
        <v>256</v>
      </c>
      <c r="H25" s="111">
        <v>0</v>
      </c>
      <c r="I25" s="99" t="s">
        <v>256</v>
      </c>
      <c r="J25" s="111">
        <v>0</v>
      </c>
      <c r="K25" s="99" t="s">
        <v>256</v>
      </c>
    </row>
    <row r="26" spans="1:12">
      <c r="A26" s="18" t="s">
        <v>157</v>
      </c>
      <c r="B26" s="222">
        <v>1059</v>
      </c>
      <c r="C26" s="44">
        <v>267</v>
      </c>
      <c r="D26" s="6">
        <v>25.21</v>
      </c>
      <c r="E26" s="44">
        <v>792</v>
      </c>
      <c r="F26" s="226">
        <v>74.790000000000006</v>
      </c>
      <c r="G26" s="74">
        <v>374</v>
      </c>
      <c r="H26" s="74">
        <v>290</v>
      </c>
      <c r="I26" s="7">
        <v>77.540000000000006</v>
      </c>
      <c r="J26" s="74">
        <v>84</v>
      </c>
      <c r="K26" s="7">
        <v>22.46</v>
      </c>
    </row>
    <row r="27" spans="1:12">
      <c r="A27" s="18" t="s">
        <v>158</v>
      </c>
      <c r="B27" s="222">
        <v>1997</v>
      </c>
      <c r="C27" s="44">
        <v>455</v>
      </c>
      <c r="D27" s="6">
        <v>22.78</v>
      </c>
      <c r="E27" s="44">
        <v>1542</v>
      </c>
      <c r="F27" s="226">
        <v>77.22</v>
      </c>
      <c r="G27" s="74">
        <v>910</v>
      </c>
      <c r="H27" s="74">
        <v>714</v>
      </c>
      <c r="I27" s="7">
        <v>78.459999999999994</v>
      </c>
      <c r="J27" s="74">
        <v>196</v>
      </c>
      <c r="K27" s="7">
        <v>21.54</v>
      </c>
    </row>
    <row r="28" spans="1:12" ht="13.5" customHeight="1">
      <c r="A28" s="64" t="s">
        <v>159</v>
      </c>
      <c r="B28" s="222">
        <v>3671</v>
      </c>
      <c r="C28" s="44">
        <v>1180</v>
      </c>
      <c r="D28" s="6">
        <v>32.14</v>
      </c>
      <c r="E28" s="44">
        <v>2491</v>
      </c>
      <c r="F28" s="226">
        <v>67.86</v>
      </c>
      <c r="G28" s="74">
        <v>3151</v>
      </c>
      <c r="H28" s="74">
        <v>2659</v>
      </c>
      <c r="I28" s="7">
        <v>84.39</v>
      </c>
      <c r="J28" s="74">
        <v>492</v>
      </c>
      <c r="K28" s="7">
        <v>15.61</v>
      </c>
    </row>
    <row r="29" spans="1:12">
      <c r="B29" s="222" t="s">
        <v>256</v>
      </c>
      <c r="C29" s="44"/>
      <c r="D29" s="6" t="s">
        <v>256</v>
      </c>
      <c r="E29" s="44"/>
      <c r="F29" s="226" t="s">
        <v>256</v>
      </c>
      <c r="G29" s="74" t="s">
        <v>256</v>
      </c>
      <c r="H29" s="74"/>
      <c r="I29" s="7" t="s">
        <v>256</v>
      </c>
      <c r="J29" s="74"/>
      <c r="K29" s="7" t="s">
        <v>256</v>
      </c>
    </row>
    <row r="30" spans="1:12" ht="13.5" customHeight="1">
      <c r="A30" s="1" t="s">
        <v>183</v>
      </c>
      <c r="B30" s="150" t="s">
        <v>256</v>
      </c>
      <c r="C30" s="111">
        <v>0</v>
      </c>
      <c r="D30" s="98" t="s">
        <v>256</v>
      </c>
      <c r="E30" s="111">
        <v>0</v>
      </c>
      <c r="F30" s="99" t="s">
        <v>256</v>
      </c>
      <c r="G30" s="224" t="s">
        <v>256</v>
      </c>
      <c r="H30" s="111">
        <v>0</v>
      </c>
      <c r="I30" s="99" t="s">
        <v>256</v>
      </c>
      <c r="J30" s="111">
        <v>0</v>
      </c>
      <c r="K30" s="99" t="s">
        <v>256</v>
      </c>
    </row>
    <row r="31" spans="1:12" ht="15.75" customHeight="1">
      <c r="A31" s="238" t="s">
        <v>284</v>
      </c>
      <c r="B31" s="222">
        <v>82</v>
      </c>
      <c r="C31" s="44">
        <v>36</v>
      </c>
      <c r="D31" s="6">
        <v>43.9</v>
      </c>
      <c r="E31" s="44">
        <v>46</v>
      </c>
      <c r="F31" s="226">
        <v>56.1</v>
      </c>
      <c r="G31" s="74">
        <v>29</v>
      </c>
      <c r="H31" s="74" t="s">
        <v>279</v>
      </c>
      <c r="I31" s="7"/>
      <c r="J31" s="74" t="s">
        <v>279</v>
      </c>
      <c r="K31" s="7"/>
    </row>
    <row r="32" spans="1:12">
      <c r="A32" s="238" t="s">
        <v>285</v>
      </c>
      <c r="B32" s="222">
        <v>182</v>
      </c>
      <c r="C32" s="44">
        <v>31</v>
      </c>
      <c r="D32" s="6">
        <v>17.03</v>
      </c>
      <c r="E32" s="44">
        <v>151</v>
      </c>
      <c r="F32" s="226">
        <v>82.97</v>
      </c>
      <c r="G32" s="74">
        <v>143</v>
      </c>
      <c r="H32" s="74">
        <v>103</v>
      </c>
      <c r="I32" s="7">
        <v>72.03</v>
      </c>
      <c r="J32" s="74">
        <v>40</v>
      </c>
      <c r="K32" s="7">
        <v>27.97</v>
      </c>
    </row>
    <row r="33" spans="1:12">
      <c r="A33" s="238" t="s">
        <v>286</v>
      </c>
      <c r="B33" s="222">
        <v>17</v>
      </c>
      <c r="C33" s="44">
        <v>8</v>
      </c>
      <c r="D33" s="6">
        <v>47.06</v>
      </c>
      <c r="E33" s="44">
        <v>9</v>
      </c>
      <c r="F33" s="226">
        <v>52.94</v>
      </c>
      <c r="G33" s="74">
        <v>12</v>
      </c>
      <c r="H33" s="74" t="s">
        <v>279</v>
      </c>
      <c r="I33" s="7"/>
      <c r="J33" s="74" t="s">
        <v>279</v>
      </c>
      <c r="K33" s="7"/>
    </row>
    <row r="34" spans="1:12">
      <c r="A34" s="238" t="s">
        <v>287</v>
      </c>
      <c r="B34" s="222">
        <v>281</v>
      </c>
      <c r="C34" s="44">
        <v>77</v>
      </c>
      <c r="D34" s="6">
        <v>27.4</v>
      </c>
      <c r="E34" s="44">
        <v>204</v>
      </c>
      <c r="F34" s="226">
        <v>72.599999999999994</v>
      </c>
      <c r="G34" s="74">
        <v>186</v>
      </c>
      <c r="H34" s="74">
        <v>155</v>
      </c>
      <c r="I34" s="7">
        <v>83.33</v>
      </c>
      <c r="J34" s="74">
        <v>31</v>
      </c>
      <c r="K34" s="7">
        <v>16.670000000000002</v>
      </c>
    </row>
    <row r="35" spans="1:12">
      <c r="A35" s="238" t="s">
        <v>288</v>
      </c>
      <c r="B35" s="222">
        <v>158</v>
      </c>
      <c r="C35" s="44">
        <v>64</v>
      </c>
      <c r="D35" s="6">
        <v>40.51</v>
      </c>
      <c r="E35" s="44">
        <v>94</v>
      </c>
      <c r="F35" s="226">
        <v>59.49</v>
      </c>
      <c r="G35" s="74">
        <v>86</v>
      </c>
      <c r="H35" s="74">
        <v>73</v>
      </c>
      <c r="I35" s="7">
        <v>84.88</v>
      </c>
      <c r="J35" s="74">
        <v>13</v>
      </c>
      <c r="K35" s="7">
        <v>15.12</v>
      </c>
    </row>
    <row r="36" spans="1:12">
      <c r="A36" s="238" t="s">
        <v>289</v>
      </c>
      <c r="B36" s="222">
        <v>78</v>
      </c>
      <c r="C36" s="44">
        <v>10</v>
      </c>
      <c r="D36" s="6">
        <v>12.82</v>
      </c>
      <c r="E36" s="44">
        <v>68</v>
      </c>
      <c r="F36" s="226">
        <v>87.18</v>
      </c>
      <c r="G36" s="74">
        <v>39</v>
      </c>
      <c r="H36" s="74">
        <v>21</v>
      </c>
      <c r="I36" s="7">
        <v>53.85</v>
      </c>
      <c r="J36" s="74">
        <v>18</v>
      </c>
      <c r="K36" s="7">
        <v>46.15</v>
      </c>
    </row>
    <row r="37" spans="1:12">
      <c r="A37" s="238" t="s">
        <v>290</v>
      </c>
      <c r="B37" s="222">
        <v>280</v>
      </c>
      <c r="C37" s="44">
        <v>90</v>
      </c>
      <c r="D37" s="6">
        <v>32.14</v>
      </c>
      <c r="E37" s="44">
        <v>190</v>
      </c>
      <c r="F37" s="226">
        <v>67.86</v>
      </c>
      <c r="G37" s="74">
        <v>164</v>
      </c>
      <c r="H37" s="74">
        <v>129</v>
      </c>
      <c r="I37" s="7">
        <v>78.66</v>
      </c>
      <c r="J37" s="74">
        <v>35</v>
      </c>
      <c r="K37" s="7">
        <v>21.34</v>
      </c>
    </row>
    <row r="38" spans="1:12">
      <c r="A38" s="238" t="s">
        <v>291</v>
      </c>
      <c r="B38" s="222">
        <v>118</v>
      </c>
      <c r="C38" s="44">
        <v>37</v>
      </c>
      <c r="D38" s="6">
        <v>31.36</v>
      </c>
      <c r="E38" s="44">
        <v>81</v>
      </c>
      <c r="F38" s="226">
        <v>68.64</v>
      </c>
      <c r="G38" s="74">
        <v>91</v>
      </c>
      <c r="H38" s="74">
        <v>67</v>
      </c>
      <c r="I38" s="7">
        <v>73.63</v>
      </c>
      <c r="J38" s="74">
        <v>24</v>
      </c>
      <c r="K38" s="7">
        <v>26.37</v>
      </c>
    </row>
    <row r="39" spans="1:12">
      <c r="A39" s="238" t="s">
        <v>292</v>
      </c>
      <c r="B39" s="222">
        <v>164</v>
      </c>
      <c r="C39" s="44">
        <v>45</v>
      </c>
      <c r="D39" s="6">
        <v>27.44</v>
      </c>
      <c r="E39" s="44">
        <v>119</v>
      </c>
      <c r="F39" s="226">
        <v>72.56</v>
      </c>
      <c r="G39" s="74">
        <v>105</v>
      </c>
      <c r="H39" s="74">
        <v>78</v>
      </c>
      <c r="I39" s="7">
        <v>74.290000000000006</v>
      </c>
      <c r="J39" s="74">
        <v>27</v>
      </c>
      <c r="K39" s="7">
        <v>25.71</v>
      </c>
    </row>
    <row r="40" spans="1:12">
      <c r="A40" s="238" t="s">
        <v>293</v>
      </c>
      <c r="B40" s="222">
        <v>142</v>
      </c>
      <c r="C40" s="44">
        <v>38</v>
      </c>
      <c r="D40" s="6">
        <v>26.76</v>
      </c>
      <c r="E40" s="44">
        <v>104</v>
      </c>
      <c r="F40" s="226">
        <v>73.239999999999995</v>
      </c>
      <c r="G40" s="74">
        <v>94</v>
      </c>
      <c r="H40" s="74">
        <v>72</v>
      </c>
      <c r="I40" s="7">
        <v>76.599999999999994</v>
      </c>
      <c r="J40" s="74">
        <v>22</v>
      </c>
      <c r="K40" s="7">
        <v>23.4</v>
      </c>
    </row>
    <row r="41" spans="1:12">
      <c r="A41" s="238" t="s">
        <v>294</v>
      </c>
      <c r="B41" s="222">
        <v>783</v>
      </c>
      <c r="C41" s="44">
        <v>293</v>
      </c>
      <c r="D41" s="6">
        <v>37.42</v>
      </c>
      <c r="E41" s="44">
        <v>490</v>
      </c>
      <c r="F41" s="226">
        <v>62.58</v>
      </c>
      <c r="G41" s="74">
        <v>539</v>
      </c>
      <c r="H41" s="74">
        <v>438</v>
      </c>
      <c r="I41" s="7">
        <v>81.260000000000005</v>
      </c>
      <c r="J41" s="74">
        <v>101</v>
      </c>
      <c r="K41" s="7">
        <v>18.739999999999998</v>
      </c>
    </row>
    <row r="42" spans="1:12">
      <c r="A42" s="238" t="s">
        <v>295</v>
      </c>
      <c r="B42" s="222">
        <v>1819</v>
      </c>
      <c r="C42" s="44">
        <v>507</v>
      </c>
      <c r="D42" s="6">
        <v>27.87</v>
      </c>
      <c r="E42" s="44">
        <v>1312</v>
      </c>
      <c r="F42" s="226">
        <v>72.13</v>
      </c>
      <c r="G42" s="74">
        <v>1259</v>
      </c>
      <c r="H42" s="74">
        <v>1151</v>
      </c>
      <c r="I42" s="7">
        <v>91.42</v>
      </c>
      <c r="J42" s="74">
        <v>108</v>
      </c>
      <c r="K42" s="7">
        <v>8.58</v>
      </c>
    </row>
    <row r="43" spans="1:12">
      <c r="A43" s="238" t="s">
        <v>296</v>
      </c>
      <c r="B43" s="222">
        <v>153</v>
      </c>
      <c r="C43" s="44">
        <v>45</v>
      </c>
      <c r="D43" s="6">
        <v>29.41</v>
      </c>
      <c r="E43" s="44">
        <v>108</v>
      </c>
      <c r="F43" s="226">
        <v>70.59</v>
      </c>
      <c r="G43" s="74">
        <v>142</v>
      </c>
      <c r="H43" s="74">
        <v>121</v>
      </c>
      <c r="I43" s="7">
        <v>85.21</v>
      </c>
      <c r="J43" s="74">
        <v>21</v>
      </c>
      <c r="K43" s="7">
        <v>14.79</v>
      </c>
    </row>
    <row r="44" spans="1:12">
      <c r="A44" s="238" t="s">
        <v>297</v>
      </c>
      <c r="B44" s="222">
        <v>242</v>
      </c>
      <c r="C44" s="44">
        <v>54</v>
      </c>
      <c r="D44" s="6">
        <v>22.31</v>
      </c>
      <c r="E44" s="44">
        <v>188</v>
      </c>
      <c r="F44" s="226">
        <v>77.69</v>
      </c>
      <c r="G44" s="74">
        <v>129</v>
      </c>
      <c r="H44" s="74">
        <v>106</v>
      </c>
      <c r="I44" s="7">
        <v>82.17</v>
      </c>
      <c r="J44" s="74">
        <v>23</v>
      </c>
      <c r="K44" s="7">
        <v>17.829999999999998</v>
      </c>
    </row>
    <row r="45" spans="1:12">
      <c r="A45" s="238" t="s">
        <v>298</v>
      </c>
      <c r="B45" s="222">
        <v>71</v>
      </c>
      <c r="C45" s="44">
        <v>35</v>
      </c>
      <c r="D45" s="6">
        <v>49.3</v>
      </c>
      <c r="E45" s="44">
        <v>36</v>
      </c>
      <c r="F45" s="226">
        <v>50.7</v>
      </c>
      <c r="G45" s="74">
        <v>97</v>
      </c>
      <c r="H45" s="74">
        <v>81</v>
      </c>
      <c r="I45" s="7">
        <v>83.51</v>
      </c>
      <c r="J45" s="74">
        <v>16</v>
      </c>
      <c r="K45" s="7">
        <v>16.489999999999998</v>
      </c>
      <c r="L45" s="27"/>
    </row>
    <row r="46" spans="1:12">
      <c r="A46" s="238" t="s">
        <v>299</v>
      </c>
      <c r="B46" s="222">
        <v>122</v>
      </c>
      <c r="C46" s="44">
        <v>12</v>
      </c>
      <c r="D46" s="6">
        <v>9.84</v>
      </c>
      <c r="E46" s="44">
        <v>110</v>
      </c>
      <c r="F46" s="226">
        <v>90.16</v>
      </c>
      <c r="G46" s="74">
        <v>84</v>
      </c>
      <c r="H46" s="74">
        <v>69</v>
      </c>
      <c r="I46" s="7">
        <v>82.14</v>
      </c>
      <c r="J46" s="74">
        <v>15</v>
      </c>
      <c r="K46" s="7">
        <v>17.86</v>
      </c>
    </row>
    <row r="47" spans="1:12">
      <c r="A47" s="238" t="s">
        <v>300</v>
      </c>
      <c r="B47" s="222">
        <v>171</v>
      </c>
      <c r="C47" s="44">
        <v>43</v>
      </c>
      <c r="D47" s="6">
        <v>25.15</v>
      </c>
      <c r="E47" s="44">
        <v>128</v>
      </c>
      <c r="F47" s="226">
        <v>74.849999999999994</v>
      </c>
      <c r="G47" s="74">
        <v>159</v>
      </c>
      <c r="H47" s="74">
        <v>122</v>
      </c>
      <c r="I47" s="7">
        <v>76.73</v>
      </c>
      <c r="J47" s="74">
        <v>37</v>
      </c>
      <c r="K47" s="7">
        <v>23.27</v>
      </c>
    </row>
    <row r="48" spans="1:12">
      <c r="A48" s="238" t="s">
        <v>301</v>
      </c>
      <c r="B48" s="222">
        <v>222</v>
      </c>
      <c r="C48" s="44">
        <v>71</v>
      </c>
      <c r="D48" s="6">
        <v>31.98</v>
      </c>
      <c r="E48" s="44">
        <v>151</v>
      </c>
      <c r="F48" s="226">
        <v>68.02</v>
      </c>
      <c r="G48" s="74">
        <v>77</v>
      </c>
      <c r="H48" s="74">
        <v>61</v>
      </c>
      <c r="I48" s="7">
        <v>79.22</v>
      </c>
      <c r="J48" s="74">
        <v>16</v>
      </c>
      <c r="K48" s="7">
        <v>20.78</v>
      </c>
    </row>
    <row r="49" spans="1:11" ht="13.5" customHeight="1">
      <c r="A49" s="238" t="s">
        <v>304</v>
      </c>
      <c r="B49" s="222">
        <v>1163</v>
      </c>
      <c r="C49" s="44">
        <v>320</v>
      </c>
      <c r="D49" s="6">
        <v>27.52</v>
      </c>
      <c r="E49" s="44">
        <v>843</v>
      </c>
      <c r="F49" s="226">
        <v>72.48</v>
      </c>
      <c r="G49" s="74">
        <v>671</v>
      </c>
      <c r="H49" s="74">
        <v>546</v>
      </c>
      <c r="I49" s="7">
        <v>81.37</v>
      </c>
      <c r="J49" s="74">
        <v>125</v>
      </c>
      <c r="K49" s="7">
        <v>18.63</v>
      </c>
    </row>
    <row r="50" spans="1:11">
      <c r="A50" s="238" t="s">
        <v>302</v>
      </c>
      <c r="B50" s="222">
        <v>141</v>
      </c>
      <c r="C50" s="44">
        <v>39</v>
      </c>
      <c r="D50" s="6">
        <v>27.66</v>
      </c>
      <c r="E50" s="44">
        <v>102</v>
      </c>
      <c r="F50" s="226">
        <v>72.34</v>
      </c>
      <c r="G50" s="74">
        <v>137</v>
      </c>
      <c r="H50" s="74">
        <v>92</v>
      </c>
      <c r="I50" s="7">
        <v>67.150000000000006</v>
      </c>
      <c r="J50" s="74">
        <v>45</v>
      </c>
      <c r="K50" s="7">
        <v>32.85</v>
      </c>
    </row>
    <row r="51" spans="1:11" ht="13.5" customHeight="1" thickBot="1">
      <c r="A51" s="63" t="s">
        <v>303</v>
      </c>
      <c r="B51" s="63">
        <v>338</v>
      </c>
      <c r="C51" s="63">
        <v>47</v>
      </c>
      <c r="D51" s="182">
        <v>13.91</v>
      </c>
      <c r="E51" s="63">
        <v>291</v>
      </c>
      <c r="F51" s="48">
        <v>86.09</v>
      </c>
      <c r="G51" s="223">
        <v>192</v>
      </c>
      <c r="H51" s="214">
        <v>142</v>
      </c>
      <c r="I51" s="182">
        <v>73.959999999999994</v>
      </c>
      <c r="J51" s="63">
        <v>50</v>
      </c>
      <c r="K51" s="48">
        <v>26.04</v>
      </c>
    </row>
    <row r="52" spans="1:11" ht="14.25" thickTop="1">
      <c r="A52" s="151" t="s">
        <v>176</v>
      </c>
    </row>
    <row r="53" spans="1:11">
      <c r="A53" s="151" t="s">
        <v>226</v>
      </c>
    </row>
    <row r="54" spans="1:11">
      <c r="A54" s="151" t="s">
        <v>146</v>
      </c>
    </row>
    <row r="55" spans="1:11">
      <c r="A55" s="151"/>
    </row>
    <row r="56" spans="1:11">
      <c r="A56" s="146"/>
      <c r="B56" s="146"/>
      <c r="C56" s="146"/>
      <c r="D56" s="146"/>
      <c r="E56" s="146"/>
      <c r="F56" s="146"/>
    </row>
    <row r="59" spans="1:11">
      <c r="A59" s="244"/>
    </row>
  </sheetData>
  <mergeCells count="12">
    <mergeCell ref="A1:K1"/>
    <mergeCell ref="J7:K7"/>
    <mergeCell ref="B6:F6"/>
    <mergeCell ref="G6:K6"/>
    <mergeCell ref="B7:B8"/>
    <mergeCell ref="C7:D7"/>
    <mergeCell ref="E7:F7"/>
    <mergeCell ref="G7:G8"/>
    <mergeCell ref="H7:I7"/>
    <mergeCell ref="A4:K4"/>
    <mergeCell ref="A3:K3"/>
    <mergeCell ref="A2:K2"/>
  </mergeCells>
  <pageMargins left="0.75" right="0.75" top="1" bottom="1" header="0.5" footer="0.5"/>
  <pageSetup paperSize="9" scale="44"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O78"/>
  <sheetViews>
    <sheetView zoomScaleNormal="100" workbookViewId="0">
      <selection activeCell="A2" sqref="A2"/>
    </sheetView>
  </sheetViews>
  <sheetFormatPr defaultColWidth="9" defaultRowHeight="13.5"/>
  <cols>
    <col min="1" max="1" width="9" style="33" customWidth="1"/>
    <col min="2" max="2" width="28.1640625" style="33" customWidth="1"/>
    <col min="3" max="7" width="7.1640625" style="33" customWidth="1"/>
    <col min="8" max="8" width="7.1640625" customWidth="1"/>
    <col min="9" max="16" width="7.1640625" style="33" customWidth="1"/>
    <col min="17" max="237" width="9" style="33"/>
    <col min="241" max="241" width="30.5" customWidth="1"/>
    <col min="242" max="242" width="11.5" customWidth="1"/>
    <col min="243" max="243" width="8" customWidth="1"/>
    <col min="244" max="244" width="10.33203125" customWidth="1"/>
    <col min="245" max="245" width="8.33203125" customWidth="1"/>
    <col min="246" max="246" width="10" customWidth="1"/>
    <col min="247" max="251" width="8" customWidth="1"/>
    <col min="252" max="252" width="8.33203125" customWidth="1"/>
    <col min="253" max="253" width="9" customWidth="1"/>
    <col min="254" max="254" width="28.1640625" customWidth="1"/>
    <col min="255" max="255" width="10.1640625" customWidth="1"/>
    <col min="257" max="257" width="11.5" customWidth="1"/>
    <col min="258" max="258" width="8" customWidth="1"/>
    <col min="259" max="259" width="10" customWidth="1"/>
    <col min="260" max="260" width="9.33203125" customWidth="1"/>
    <col min="261" max="261" width="10.1640625" customWidth="1"/>
    <col min="262" max="262" width="8" customWidth="1"/>
    <col min="497" max="497" width="30.5" customWidth="1"/>
    <col min="498" max="498" width="11.5" customWidth="1"/>
    <col min="499" max="499" width="8" customWidth="1"/>
    <col min="500" max="500" width="10.33203125" customWidth="1"/>
    <col min="501" max="501" width="8.33203125" customWidth="1"/>
    <col min="502" max="502" width="10" customWidth="1"/>
    <col min="503" max="507" width="8" customWidth="1"/>
    <col min="508" max="508" width="8.33203125" customWidth="1"/>
    <col min="509" max="509" width="9" customWidth="1"/>
    <col min="510" max="510" width="28.1640625" customWidth="1"/>
    <col min="511" max="511" width="10.1640625" customWidth="1"/>
    <col min="513" max="513" width="11.5" customWidth="1"/>
    <col min="514" max="514" width="8" customWidth="1"/>
    <col min="515" max="515" width="10" customWidth="1"/>
    <col min="516" max="516" width="9.33203125" customWidth="1"/>
    <col min="517" max="517" width="10.1640625" customWidth="1"/>
    <col min="518" max="518" width="8" customWidth="1"/>
    <col min="753" max="753" width="30.5" customWidth="1"/>
    <col min="754" max="754" width="11.5" customWidth="1"/>
    <col min="755" max="755" width="8" customWidth="1"/>
    <col min="756" max="756" width="10.33203125" customWidth="1"/>
    <col min="757" max="757" width="8.33203125" customWidth="1"/>
    <col min="758" max="758" width="10" customWidth="1"/>
    <col min="759" max="763" width="8" customWidth="1"/>
    <col min="764" max="764" width="8.33203125" customWidth="1"/>
    <col min="765" max="765" width="9" customWidth="1"/>
    <col min="766" max="766" width="28.1640625" customWidth="1"/>
    <col min="767" max="767" width="10.1640625" customWidth="1"/>
    <col min="769" max="769" width="11.5" customWidth="1"/>
    <col min="770" max="770" width="8" customWidth="1"/>
    <col min="771" max="771" width="10" customWidth="1"/>
    <col min="772" max="772" width="9.33203125" customWidth="1"/>
    <col min="773" max="773" width="10.1640625" customWidth="1"/>
    <col min="774" max="774" width="8" customWidth="1"/>
    <col min="1009" max="1009" width="30.5" customWidth="1"/>
    <col min="1010" max="1010" width="11.5" customWidth="1"/>
    <col min="1011" max="1011" width="8" customWidth="1"/>
    <col min="1012" max="1012" width="10.33203125" customWidth="1"/>
    <col min="1013" max="1013" width="8.33203125" customWidth="1"/>
    <col min="1014" max="1014" width="10" customWidth="1"/>
    <col min="1015" max="1019" width="8" customWidth="1"/>
    <col min="1020" max="1020" width="8.33203125" customWidth="1"/>
    <col min="1021" max="1021" width="9" customWidth="1"/>
    <col min="1022" max="1022" width="28.1640625" customWidth="1"/>
    <col min="1023" max="1023" width="10.1640625" customWidth="1"/>
    <col min="1025" max="1025" width="11.5" customWidth="1"/>
    <col min="1026" max="1026" width="8" customWidth="1"/>
    <col min="1027" max="1027" width="10" customWidth="1"/>
    <col min="1028" max="1028" width="9.33203125" customWidth="1"/>
    <col min="1029" max="1029" width="10.1640625" customWidth="1"/>
    <col min="1030" max="1030" width="8" customWidth="1"/>
    <col min="1265" max="1265" width="30.5" customWidth="1"/>
    <col min="1266" max="1266" width="11.5" customWidth="1"/>
    <col min="1267" max="1267" width="8" customWidth="1"/>
    <col min="1268" max="1268" width="10.33203125" customWidth="1"/>
    <col min="1269" max="1269" width="8.33203125" customWidth="1"/>
    <col min="1270" max="1270" width="10" customWidth="1"/>
    <col min="1271" max="1275" width="8" customWidth="1"/>
    <col min="1276" max="1276" width="8.33203125" customWidth="1"/>
    <col min="1277" max="1277" width="9" customWidth="1"/>
    <col min="1278" max="1278" width="28.1640625" customWidth="1"/>
    <col min="1279" max="1279" width="10.1640625" customWidth="1"/>
    <col min="1281" max="1281" width="11.5" customWidth="1"/>
    <col min="1282" max="1282" width="8" customWidth="1"/>
    <col min="1283" max="1283" width="10" customWidth="1"/>
    <col min="1284" max="1284" width="9.33203125" customWidth="1"/>
    <col min="1285" max="1285" width="10.1640625" customWidth="1"/>
    <col min="1286" max="1286" width="8" customWidth="1"/>
    <col min="1521" max="1521" width="30.5" customWidth="1"/>
    <col min="1522" max="1522" width="11.5" customWidth="1"/>
    <col min="1523" max="1523" width="8" customWidth="1"/>
    <col min="1524" max="1524" width="10.33203125" customWidth="1"/>
    <col min="1525" max="1525" width="8.33203125" customWidth="1"/>
    <col min="1526" max="1526" width="10" customWidth="1"/>
    <col min="1527" max="1531" width="8" customWidth="1"/>
    <col min="1532" max="1532" width="8.33203125" customWidth="1"/>
    <col min="1533" max="1533" width="9" customWidth="1"/>
    <col min="1534" max="1534" width="28.1640625" customWidth="1"/>
    <col min="1535" max="1535" width="10.1640625" customWidth="1"/>
    <col min="1537" max="1537" width="11.5" customWidth="1"/>
    <col min="1538" max="1538" width="8" customWidth="1"/>
    <col min="1539" max="1539" width="10" customWidth="1"/>
    <col min="1540" max="1540" width="9.33203125" customWidth="1"/>
    <col min="1541" max="1541" width="10.1640625" customWidth="1"/>
    <col min="1542" max="1542" width="8" customWidth="1"/>
    <col min="1777" max="1777" width="30.5" customWidth="1"/>
    <col min="1778" max="1778" width="11.5" customWidth="1"/>
    <col min="1779" max="1779" width="8" customWidth="1"/>
    <col min="1780" max="1780" width="10.33203125" customWidth="1"/>
    <col min="1781" max="1781" width="8.33203125" customWidth="1"/>
    <col min="1782" max="1782" width="10" customWidth="1"/>
    <col min="1783" max="1787" width="8" customWidth="1"/>
    <col min="1788" max="1788" width="8.33203125" customWidth="1"/>
    <col min="1789" max="1789" width="9" customWidth="1"/>
    <col min="1790" max="1790" width="28.1640625" customWidth="1"/>
    <col min="1791" max="1791" width="10.1640625" customWidth="1"/>
    <col min="1793" max="1793" width="11.5" customWidth="1"/>
    <col min="1794" max="1794" width="8" customWidth="1"/>
    <col min="1795" max="1795" width="10" customWidth="1"/>
    <col min="1796" max="1796" width="9.33203125" customWidth="1"/>
    <col min="1797" max="1797" width="10.1640625" customWidth="1"/>
    <col min="1798" max="1798" width="8" customWidth="1"/>
    <col min="2033" max="2033" width="30.5" customWidth="1"/>
    <col min="2034" max="2034" width="11.5" customWidth="1"/>
    <col min="2035" max="2035" width="8" customWidth="1"/>
    <col min="2036" max="2036" width="10.33203125" customWidth="1"/>
    <col min="2037" max="2037" width="8.33203125" customWidth="1"/>
    <col min="2038" max="2038" width="10" customWidth="1"/>
    <col min="2039" max="2043" width="8" customWidth="1"/>
    <col min="2044" max="2044" width="8.33203125" customWidth="1"/>
    <col min="2045" max="2045" width="9" customWidth="1"/>
    <col min="2046" max="2046" width="28.1640625" customWidth="1"/>
    <col min="2047" max="2047" width="10.1640625" customWidth="1"/>
    <col min="2049" max="2049" width="11.5" customWidth="1"/>
    <col min="2050" max="2050" width="8" customWidth="1"/>
    <col min="2051" max="2051" width="10" customWidth="1"/>
    <col min="2052" max="2052" width="9.33203125" customWidth="1"/>
    <col min="2053" max="2053" width="10.1640625" customWidth="1"/>
    <col min="2054" max="2054" width="8" customWidth="1"/>
    <col min="2289" max="2289" width="30.5" customWidth="1"/>
    <col min="2290" max="2290" width="11.5" customWidth="1"/>
    <col min="2291" max="2291" width="8" customWidth="1"/>
    <col min="2292" max="2292" width="10.33203125" customWidth="1"/>
    <col min="2293" max="2293" width="8.33203125" customWidth="1"/>
    <col min="2294" max="2294" width="10" customWidth="1"/>
    <col min="2295" max="2299" width="8" customWidth="1"/>
    <col min="2300" max="2300" width="8.33203125" customWidth="1"/>
    <col min="2301" max="2301" width="9" customWidth="1"/>
    <col min="2302" max="2302" width="28.1640625" customWidth="1"/>
    <col min="2303" max="2303" width="10.1640625" customWidth="1"/>
    <col min="2305" max="2305" width="11.5" customWidth="1"/>
    <col min="2306" max="2306" width="8" customWidth="1"/>
    <col min="2307" max="2307" width="10" customWidth="1"/>
    <col min="2308" max="2308" width="9.33203125" customWidth="1"/>
    <col min="2309" max="2309" width="10.1640625" customWidth="1"/>
    <col min="2310" max="2310" width="8" customWidth="1"/>
    <col min="2545" max="2545" width="30.5" customWidth="1"/>
    <col min="2546" max="2546" width="11.5" customWidth="1"/>
    <col min="2547" max="2547" width="8" customWidth="1"/>
    <col min="2548" max="2548" width="10.33203125" customWidth="1"/>
    <col min="2549" max="2549" width="8.33203125" customWidth="1"/>
    <col min="2550" max="2550" width="10" customWidth="1"/>
    <col min="2551" max="2555" width="8" customWidth="1"/>
    <col min="2556" max="2556" width="8.33203125" customWidth="1"/>
    <col min="2557" max="2557" width="9" customWidth="1"/>
    <col min="2558" max="2558" width="28.1640625" customWidth="1"/>
    <col min="2559" max="2559" width="10.1640625" customWidth="1"/>
    <col min="2561" max="2561" width="11.5" customWidth="1"/>
    <col min="2562" max="2562" width="8" customWidth="1"/>
    <col min="2563" max="2563" width="10" customWidth="1"/>
    <col min="2564" max="2564" width="9.33203125" customWidth="1"/>
    <col min="2565" max="2565" width="10.1640625" customWidth="1"/>
    <col min="2566" max="2566" width="8" customWidth="1"/>
    <col min="2801" max="2801" width="30.5" customWidth="1"/>
    <col min="2802" max="2802" width="11.5" customWidth="1"/>
    <col min="2803" max="2803" width="8" customWidth="1"/>
    <col min="2804" max="2804" width="10.33203125" customWidth="1"/>
    <col min="2805" max="2805" width="8.33203125" customWidth="1"/>
    <col min="2806" max="2806" width="10" customWidth="1"/>
    <col min="2807" max="2811" width="8" customWidth="1"/>
    <col min="2812" max="2812" width="8.33203125" customWidth="1"/>
    <col min="2813" max="2813" width="9" customWidth="1"/>
    <col min="2814" max="2814" width="28.1640625" customWidth="1"/>
    <col min="2815" max="2815" width="10.1640625" customWidth="1"/>
    <col min="2817" max="2817" width="11.5" customWidth="1"/>
    <col min="2818" max="2818" width="8" customWidth="1"/>
    <col min="2819" max="2819" width="10" customWidth="1"/>
    <col min="2820" max="2820" width="9.33203125" customWidth="1"/>
    <col min="2821" max="2821" width="10.1640625" customWidth="1"/>
    <col min="2822" max="2822" width="8" customWidth="1"/>
    <col min="3057" max="3057" width="30.5" customWidth="1"/>
    <col min="3058" max="3058" width="11.5" customWidth="1"/>
    <col min="3059" max="3059" width="8" customWidth="1"/>
    <col min="3060" max="3060" width="10.33203125" customWidth="1"/>
    <col min="3061" max="3061" width="8.33203125" customWidth="1"/>
    <col min="3062" max="3062" width="10" customWidth="1"/>
    <col min="3063" max="3067" width="8" customWidth="1"/>
    <col min="3068" max="3068" width="8.33203125" customWidth="1"/>
    <col min="3069" max="3069" width="9" customWidth="1"/>
    <col min="3070" max="3070" width="28.1640625" customWidth="1"/>
    <col min="3071" max="3071" width="10.1640625" customWidth="1"/>
    <col min="3073" max="3073" width="11.5" customWidth="1"/>
    <col min="3074" max="3074" width="8" customWidth="1"/>
    <col min="3075" max="3075" width="10" customWidth="1"/>
    <col min="3076" max="3076" width="9.33203125" customWidth="1"/>
    <col min="3077" max="3077" width="10.1640625" customWidth="1"/>
    <col min="3078" max="3078" width="8" customWidth="1"/>
    <col min="3313" max="3313" width="30.5" customWidth="1"/>
    <col min="3314" max="3314" width="11.5" customWidth="1"/>
    <col min="3315" max="3315" width="8" customWidth="1"/>
    <col min="3316" max="3316" width="10.33203125" customWidth="1"/>
    <col min="3317" max="3317" width="8.33203125" customWidth="1"/>
    <col min="3318" max="3318" width="10" customWidth="1"/>
    <col min="3319" max="3323" width="8" customWidth="1"/>
    <col min="3324" max="3324" width="8.33203125" customWidth="1"/>
    <col min="3325" max="3325" width="9" customWidth="1"/>
    <col min="3326" max="3326" width="28.1640625" customWidth="1"/>
    <col min="3327" max="3327" width="10.1640625" customWidth="1"/>
    <col min="3329" max="3329" width="11.5" customWidth="1"/>
    <col min="3330" max="3330" width="8" customWidth="1"/>
    <col min="3331" max="3331" width="10" customWidth="1"/>
    <col min="3332" max="3332" width="9.33203125" customWidth="1"/>
    <col min="3333" max="3333" width="10.1640625" customWidth="1"/>
    <col min="3334" max="3334" width="8" customWidth="1"/>
    <col min="3569" max="3569" width="30.5" customWidth="1"/>
    <col min="3570" max="3570" width="11.5" customWidth="1"/>
    <col min="3571" max="3571" width="8" customWidth="1"/>
    <col min="3572" max="3572" width="10.33203125" customWidth="1"/>
    <col min="3573" max="3573" width="8.33203125" customWidth="1"/>
    <col min="3574" max="3574" width="10" customWidth="1"/>
    <col min="3575" max="3579" width="8" customWidth="1"/>
    <col min="3580" max="3580" width="8.33203125" customWidth="1"/>
    <col min="3581" max="3581" width="9" customWidth="1"/>
    <col min="3582" max="3582" width="28.1640625" customWidth="1"/>
    <col min="3583" max="3583" width="10.1640625" customWidth="1"/>
    <col min="3585" max="3585" width="11.5" customWidth="1"/>
    <col min="3586" max="3586" width="8" customWidth="1"/>
    <col min="3587" max="3587" width="10" customWidth="1"/>
    <col min="3588" max="3588" width="9.33203125" customWidth="1"/>
    <col min="3589" max="3589" width="10.1640625" customWidth="1"/>
    <col min="3590" max="3590" width="8" customWidth="1"/>
    <col min="3825" max="3825" width="30.5" customWidth="1"/>
    <col min="3826" max="3826" width="11.5" customWidth="1"/>
    <col min="3827" max="3827" width="8" customWidth="1"/>
    <col min="3828" max="3828" width="10.33203125" customWidth="1"/>
    <col min="3829" max="3829" width="8.33203125" customWidth="1"/>
    <col min="3830" max="3830" width="10" customWidth="1"/>
    <col min="3831" max="3835" width="8" customWidth="1"/>
    <col min="3836" max="3836" width="8.33203125" customWidth="1"/>
    <col min="3837" max="3837" width="9" customWidth="1"/>
    <col min="3838" max="3838" width="28.1640625" customWidth="1"/>
    <col min="3839" max="3839" width="10.1640625" customWidth="1"/>
    <col min="3841" max="3841" width="11.5" customWidth="1"/>
    <col min="3842" max="3842" width="8" customWidth="1"/>
    <col min="3843" max="3843" width="10" customWidth="1"/>
    <col min="3844" max="3844" width="9.33203125" customWidth="1"/>
    <col min="3845" max="3845" width="10.1640625" customWidth="1"/>
    <col min="3846" max="3846" width="8" customWidth="1"/>
    <col min="4081" max="4081" width="30.5" customWidth="1"/>
    <col min="4082" max="4082" width="11.5" customWidth="1"/>
    <col min="4083" max="4083" width="8" customWidth="1"/>
    <col min="4084" max="4084" width="10.33203125" customWidth="1"/>
    <col min="4085" max="4085" width="8.33203125" customWidth="1"/>
    <col min="4086" max="4086" width="10" customWidth="1"/>
    <col min="4087" max="4091" width="8" customWidth="1"/>
    <col min="4092" max="4092" width="8.33203125" customWidth="1"/>
    <col min="4093" max="4093" width="9" customWidth="1"/>
    <col min="4094" max="4094" width="28.1640625" customWidth="1"/>
    <col min="4095" max="4095" width="10.1640625" customWidth="1"/>
    <col min="4097" max="4097" width="11.5" customWidth="1"/>
    <col min="4098" max="4098" width="8" customWidth="1"/>
    <col min="4099" max="4099" width="10" customWidth="1"/>
    <col min="4100" max="4100" width="9.33203125" customWidth="1"/>
    <col min="4101" max="4101" width="10.1640625" customWidth="1"/>
    <col min="4102" max="4102" width="8" customWidth="1"/>
    <col min="4337" max="4337" width="30.5" customWidth="1"/>
    <col min="4338" max="4338" width="11.5" customWidth="1"/>
    <col min="4339" max="4339" width="8" customWidth="1"/>
    <col min="4340" max="4340" width="10.33203125" customWidth="1"/>
    <col min="4341" max="4341" width="8.33203125" customWidth="1"/>
    <col min="4342" max="4342" width="10" customWidth="1"/>
    <col min="4343" max="4347" width="8" customWidth="1"/>
    <col min="4348" max="4348" width="8.33203125" customWidth="1"/>
    <col min="4349" max="4349" width="9" customWidth="1"/>
    <col min="4350" max="4350" width="28.1640625" customWidth="1"/>
    <col min="4351" max="4351" width="10.1640625" customWidth="1"/>
    <col min="4353" max="4353" width="11.5" customWidth="1"/>
    <col min="4354" max="4354" width="8" customWidth="1"/>
    <col min="4355" max="4355" width="10" customWidth="1"/>
    <col min="4356" max="4356" width="9.33203125" customWidth="1"/>
    <col min="4357" max="4357" width="10.1640625" customWidth="1"/>
    <col min="4358" max="4358" width="8" customWidth="1"/>
    <col min="4593" max="4593" width="30.5" customWidth="1"/>
    <col min="4594" max="4594" width="11.5" customWidth="1"/>
    <col min="4595" max="4595" width="8" customWidth="1"/>
    <col min="4596" max="4596" width="10.33203125" customWidth="1"/>
    <col min="4597" max="4597" width="8.33203125" customWidth="1"/>
    <col min="4598" max="4598" width="10" customWidth="1"/>
    <col min="4599" max="4603" width="8" customWidth="1"/>
    <col min="4604" max="4604" width="8.33203125" customWidth="1"/>
    <col min="4605" max="4605" width="9" customWidth="1"/>
    <col min="4606" max="4606" width="28.1640625" customWidth="1"/>
    <col min="4607" max="4607" width="10.1640625" customWidth="1"/>
    <col min="4609" max="4609" width="11.5" customWidth="1"/>
    <col min="4610" max="4610" width="8" customWidth="1"/>
    <col min="4611" max="4611" width="10" customWidth="1"/>
    <col min="4612" max="4612" width="9.33203125" customWidth="1"/>
    <col min="4613" max="4613" width="10.1640625" customWidth="1"/>
    <col min="4614" max="4614" width="8" customWidth="1"/>
    <col min="4849" max="4849" width="30.5" customWidth="1"/>
    <col min="4850" max="4850" width="11.5" customWidth="1"/>
    <col min="4851" max="4851" width="8" customWidth="1"/>
    <col min="4852" max="4852" width="10.33203125" customWidth="1"/>
    <col min="4853" max="4853" width="8.33203125" customWidth="1"/>
    <col min="4854" max="4854" width="10" customWidth="1"/>
    <col min="4855" max="4859" width="8" customWidth="1"/>
    <col min="4860" max="4860" width="8.33203125" customWidth="1"/>
    <col min="4861" max="4861" width="9" customWidth="1"/>
    <col min="4862" max="4862" width="28.1640625" customWidth="1"/>
    <col min="4863" max="4863" width="10.1640625" customWidth="1"/>
    <col min="4865" max="4865" width="11.5" customWidth="1"/>
    <col min="4866" max="4866" width="8" customWidth="1"/>
    <col min="4867" max="4867" width="10" customWidth="1"/>
    <col min="4868" max="4868" width="9.33203125" customWidth="1"/>
    <col min="4869" max="4869" width="10.1640625" customWidth="1"/>
    <col min="4870" max="4870" width="8" customWidth="1"/>
    <col min="5105" max="5105" width="30.5" customWidth="1"/>
    <col min="5106" max="5106" width="11.5" customWidth="1"/>
    <col min="5107" max="5107" width="8" customWidth="1"/>
    <col min="5108" max="5108" width="10.33203125" customWidth="1"/>
    <col min="5109" max="5109" width="8.33203125" customWidth="1"/>
    <col min="5110" max="5110" width="10" customWidth="1"/>
    <col min="5111" max="5115" width="8" customWidth="1"/>
    <col min="5116" max="5116" width="8.33203125" customWidth="1"/>
    <col min="5117" max="5117" width="9" customWidth="1"/>
    <col min="5118" max="5118" width="28.1640625" customWidth="1"/>
    <col min="5119" max="5119" width="10.1640625" customWidth="1"/>
    <col min="5121" max="5121" width="11.5" customWidth="1"/>
    <col min="5122" max="5122" width="8" customWidth="1"/>
    <col min="5123" max="5123" width="10" customWidth="1"/>
    <col min="5124" max="5124" width="9.33203125" customWidth="1"/>
    <col min="5125" max="5125" width="10.1640625" customWidth="1"/>
    <col min="5126" max="5126" width="8" customWidth="1"/>
    <col min="5361" max="5361" width="30.5" customWidth="1"/>
    <col min="5362" max="5362" width="11.5" customWidth="1"/>
    <col min="5363" max="5363" width="8" customWidth="1"/>
    <col min="5364" max="5364" width="10.33203125" customWidth="1"/>
    <col min="5365" max="5365" width="8.33203125" customWidth="1"/>
    <col min="5366" max="5366" width="10" customWidth="1"/>
    <col min="5367" max="5371" width="8" customWidth="1"/>
    <col min="5372" max="5372" width="8.33203125" customWidth="1"/>
    <col min="5373" max="5373" width="9" customWidth="1"/>
    <col min="5374" max="5374" width="28.1640625" customWidth="1"/>
    <col min="5375" max="5375" width="10.1640625" customWidth="1"/>
    <col min="5377" max="5377" width="11.5" customWidth="1"/>
    <col min="5378" max="5378" width="8" customWidth="1"/>
    <col min="5379" max="5379" width="10" customWidth="1"/>
    <col min="5380" max="5380" width="9.33203125" customWidth="1"/>
    <col min="5381" max="5381" width="10.1640625" customWidth="1"/>
    <col min="5382" max="5382" width="8" customWidth="1"/>
    <col min="5617" max="5617" width="30.5" customWidth="1"/>
    <col min="5618" max="5618" width="11.5" customWidth="1"/>
    <col min="5619" max="5619" width="8" customWidth="1"/>
    <col min="5620" max="5620" width="10.33203125" customWidth="1"/>
    <col min="5621" max="5621" width="8.33203125" customWidth="1"/>
    <col min="5622" max="5622" width="10" customWidth="1"/>
    <col min="5623" max="5627" width="8" customWidth="1"/>
    <col min="5628" max="5628" width="8.33203125" customWidth="1"/>
    <col min="5629" max="5629" width="9" customWidth="1"/>
    <col min="5630" max="5630" width="28.1640625" customWidth="1"/>
    <col min="5631" max="5631" width="10.1640625" customWidth="1"/>
    <col min="5633" max="5633" width="11.5" customWidth="1"/>
    <col min="5634" max="5634" width="8" customWidth="1"/>
    <col min="5635" max="5635" width="10" customWidth="1"/>
    <col min="5636" max="5636" width="9.33203125" customWidth="1"/>
    <col min="5637" max="5637" width="10.1640625" customWidth="1"/>
    <col min="5638" max="5638" width="8" customWidth="1"/>
    <col min="5873" max="5873" width="30.5" customWidth="1"/>
    <col min="5874" max="5874" width="11.5" customWidth="1"/>
    <col min="5875" max="5875" width="8" customWidth="1"/>
    <col min="5876" max="5876" width="10.33203125" customWidth="1"/>
    <col min="5877" max="5877" width="8.33203125" customWidth="1"/>
    <col min="5878" max="5878" width="10" customWidth="1"/>
    <col min="5879" max="5883" width="8" customWidth="1"/>
    <col min="5884" max="5884" width="8.33203125" customWidth="1"/>
    <col min="5885" max="5885" width="9" customWidth="1"/>
    <col min="5886" max="5886" width="28.1640625" customWidth="1"/>
    <col min="5887" max="5887" width="10.1640625" customWidth="1"/>
    <col min="5889" max="5889" width="11.5" customWidth="1"/>
    <col min="5890" max="5890" width="8" customWidth="1"/>
    <col min="5891" max="5891" width="10" customWidth="1"/>
    <col min="5892" max="5892" width="9.33203125" customWidth="1"/>
    <col min="5893" max="5893" width="10.1640625" customWidth="1"/>
    <col min="5894" max="5894" width="8" customWidth="1"/>
    <col min="6129" max="6129" width="30.5" customWidth="1"/>
    <col min="6130" max="6130" width="11.5" customWidth="1"/>
    <col min="6131" max="6131" width="8" customWidth="1"/>
    <col min="6132" max="6132" width="10.33203125" customWidth="1"/>
    <col min="6133" max="6133" width="8.33203125" customWidth="1"/>
    <col min="6134" max="6134" width="10" customWidth="1"/>
    <col min="6135" max="6139" width="8" customWidth="1"/>
    <col min="6140" max="6140" width="8.33203125" customWidth="1"/>
    <col min="6141" max="6141" width="9" customWidth="1"/>
    <col min="6142" max="6142" width="28.1640625" customWidth="1"/>
    <col min="6143" max="6143" width="10.1640625" customWidth="1"/>
    <col min="6145" max="6145" width="11.5" customWidth="1"/>
    <col min="6146" max="6146" width="8" customWidth="1"/>
    <col min="6147" max="6147" width="10" customWidth="1"/>
    <col min="6148" max="6148" width="9.33203125" customWidth="1"/>
    <col min="6149" max="6149" width="10.1640625" customWidth="1"/>
    <col min="6150" max="6150" width="8" customWidth="1"/>
    <col min="6385" max="6385" width="30.5" customWidth="1"/>
    <col min="6386" max="6386" width="11.5" customWidth="1"/>
    <col min="6387" max="6387" width="8" customWidth="1"/>
    <col min="6388" max="6388" width="10.33203125" customWidth="1"/>
    <col min="6389" max="6389" width="8.33203125" customWidth="1"/>
    <col min="6390" max="6390" width="10" customWidth="1"/>
    <col min="6391" max="6395" width="8" customWidth="1"/>
    <col min="6396" max="6396" width="8.33203125" customWidth="1"/>
    <col min="6397" max="6397" width="9" customWidth="1"/>
    <col min="6398" max="6398" width="28.1640625" customWidth="1"/>
    <col min="6399" max="6399" width="10.1640625" customWidth="1"/>
    <col min="6401" max="6401" width="11.5" customWidth="1"/>
    <col min="6402" max="6402" width="8" customWidth="1"/>
    <col min="6403" max="6403" width="10" customWidth="1"/>
    <col min="6404" max="6404" width="9.33203125" customWidth="1"/>
    <col min="6405" max="6405" width="10.1640625" customWidth="1"/>
    <col min="6406" max="6406" width="8" customWidth="1"/>
    <col min="6641" max="6641" width="30.5" customWidth="1"/>
    <col min="6642" max="6642" width="11.5" customWidth="1"/>
    <col min="6643" max="6643" width="8" customWidth="1"/>
    <col min="6644" max="6644" width="10.33203125" customWidth="1"/>
    <col min="6645" max="6645" width="8.33203125" customWidth="1"/>
    <col min="6646" max="6646" width="10" customWidth="1"/>
    <col min="6647" max="6651" width="8" customWidth="1"/>
    <col min="6652" max="6652" width="8.33203125" customWidth="1"/>
    <col min="6653" max="6653" width="9" customWidth="1"/>
    <col min="6654" max="6654" width="28.1640625" customWidth="1"/>
    <col min="6655" max="6655" width="10.1640625" customWidth="1"/>
    <col min="6657" max="6657" width="11.5" customWidth="1"/>
    <col min="6658" max="6658" width="8" customWidth="1"/>
    <col min="6659" max="6659" width="10" customWidth="1"/>
    <col min="6660" max="6660" width="9.33203125" customWidth="1"/>
    <col min="6661" max="6661" width="10.1640625" customWidth="1"/>
    <col min="6662" max="6662" width="8" customWidth="1"/>
    <col min="6897" max="6897" width="30.5" customWidth="1"/>
    <col min="6898" max="6898" width="11.5" customWidth="1"/>
    <col min="6899" max="6899" width="8" customWidth="1"/>
    <col min="6900" max="6900" width="10.33203125" customWidth="1"/>
    <col min="6901" max="6901" width="8.33203125" customWidth="1"/>
    <col min="6902" max="6902" width="10" customWidth="1"/>
    <col min="6903" max="6907" width="8" customWidth="1"/>
    <col min="6908" max="6908" width="8.33203125" customWidth="1"/>
    <col min="6909" max="6909" width="9" customWidth="1"/>
    <col min="6910" max="6910" width="28.1640625" customWidth="1"/>
    <col min="6911" max="6911" width="10.1640625" customWidth="1"/>
    <col min="6913" max="6913" width="11.5" customWidth="1"/>
    <col min="6914" max="6914" width="8" customWidth="1"/>
    <col min="6915" max="6915" width="10" customWidth="1"/>
    <col min="6916" max="6916" width="9.33203125" customWidth="1"/>
    <col min="6917" max="6917" width="10.1640625" customWidth="1"/>
    <col min="6918" max="6918" width="8" customWidth="1"/>
    <col min="7153" max="7153" width="30.5" customWidth="1"/>
    <col min="7154" max="7154" width="11.5" customWidth="1"/>
    <col min="7155" max="7155" width="8" customWidth="1"/>
    <col min="7156" max="7156" width="10.33203125" customWidth="1"/>
    <col min="7157" max="7157" width="8.33203125" customWidth="1"/>
    <col min="7158" max="7158" width="10" customWidth="1"/>
    <col min="7159" max="7163" width="8" customWidth="1"/>
    <col min="7164" max="7164" width="8.33203125" customWidth="1"/>
    <col min="7165" max="7165" width="9" customWidth="1"/>
    <col min="7166" max="7166" width="28.1640625" customWidth="1"/>
    <col min="7167" max="7167" width="10.1640625" customWidth="1"/>
    <col min="7169" max="7169" width="11.5" customWidth="1"/>
    <col min="7170" max="7170" width="8" customWidth="1"/>
    <col min="7171" max="7171" width="10" customWidth="1"/>
    <col min="7172" max="7172" width="9.33203125" customWidth="1"/>
    <col min="7173" max="7173" width="10.1640625" customWidth="1"/>
    <col min="7174" max="7174" width="8" customWidth="1"/>
    <col min="7409" max="7409" width="30.5" customWidth="1"/>
    <col min="7410" max="7410" width="11.5" customWidth="1"/>
    <col min="7411" max="7411" width="8" customWidth="1"/>
    <col min="7412" max="7412" width="10.33203125" customWidth="1"/>
    <col min="7413" max="7413" width="8.33203125" customWidth="1"/>
    <col min="7414" max="7414" width="10" customWidth="1"/>
    <col min="7415" max="7419" width="8" customWidth="1"/>
    <col min="7420" max="7420" width="8.33203125" customWidth="1"/>
    <col min="7421" max="7421" width="9" customWidth="1"/>
    <col min="7422" max="7422" width="28.1640625" customWidth="1"/>
    <col min="7423" max="7423" width="10.1640625" customWidth="1"/>
    <col min="7425" max="7425" width="11.5" customWidth="1"/>
    <col min="7426" max="7426" width="8" customWidth="1"/>
    <col min="7427" max="7427" width="10" customWidth="1"/>
    <col min="7428" max="7428" width="9.33203125" customWidth="1"/>
    <col min="7429" max="7429" width="10.1640625" customWidth="1"/>
    <col min="7430" max="7430" width="8" customWidth="1"/>
    <col min="7665" max="7665" width="30.5" customWidth="1"/>
    <col min="7666" max="7666" width="11.5" customWidth="1"/>
    <col min="7667" max="7667" width="8" customWidth="1"/>
    <col min="7668" max="7668" width="10.33203125" customWidth="1"/>
    <col min="7669" max="7669" width="8.33203125" customWidth="1"/>
    <col min="7670" max="7670" width="10" customWidth="1"/>
    <col min="7671" max="7675" width="8" customWidth="1"/>
    <col min="7676" max="7676" width="8.33203125" customWidth="1"/>
    <col min="7677" max="7677" width="9" customWidth="1"/>
    <col min="7678" max="7678" width="28.1640625" customWidth="1"/>
    <col min="7679" max="7679" width="10.1640625" customWidth="1"/>
    <col min="7681" max="7681" width="11.5" customWidth="1"/>
    <col min="7682" max="7682" width="8" customWidth="1"/>
    <col min="7683" max="7683" width="10" customWidth="1"/>
    <col min="7684" max="7684" width="9.33203125" customWidth="1"/>
    <col min="7685" max="7685" width="10.1640625" customWidth="1"/>
    <col min="7686" max="7686" width="8" customWidth="1"/>
    <col min="7921" max="7921" width="30.5" customWidth="1"/>
    <col min="7922" max="7922" width="11.5" customWidth="1"/>
    <col min="7923" max="7923" width="8" customWidth="1"/>
    <col min="7924" max="7924" width="10.33203125" customWidth="1"/>
    <col min="7925" max="7925" width="8.33203125" customWidth="1"/>
    <col min="7926" max="7926" width="10" customWidth="1"/>
    <col min="7927" max="7931" width="8" customWidth="1"/>
    <col min="7932" max="7932" width="8.33203125" customWidth="1"/>
    <col min="7933" max="7933" width="9" customWidth="1"/>
    <col min="7934" max="7934" width="28.1640625" customWidth="1"/>
    <col min="7935" max="7935" width="10.1640625" customWidth="1"/>
    <col min="7937" max="7937" width="11.5" customWidth="1"/>
    <col min="7938" max="7938" width="8" customWidth="1"/>
    <col min="7939" max="7939" width="10" customWidth="1"/>
    <col min="7940" max="7940" width="9.33203125" customWidth="1"/>
    <col min="7941" max="7941" width="10.1640625" customWidth="1"/>
    <col min="7942" max="7942" width="8" customWidth="1"/>
    <col min="8177" max="8177" width="30.5" customWidth="1"/>
    <col min="8178" max="8178" width="11.5" customWidth="1"/>
    <col min="8179" max="8179" width="8" customWidth="1"/>
    <col min="8180" max="8180" width="10.33203125" customWidth="1"/>
    <col min="8181" max="8181" width="8.33203125" customWidth="1"/>
    <col min="8182" max="8182" width="10" customWidth="1"/>
    <col min="8183" max="8187" width="8" customWidth="1"/>
    <col min="8188" max="8188" width="8.33203125" customWidth="1"/>
    <col min="8189" max="8189" width="9" customWidth="1"/>
    <col min="8190" max="8190" width="28.1640625" customWidth="1"/>
    <col min="8191" max="8191" width="10.1640625" customWidth="1"/>
    <col min="8193" max="8193" width="11.5" customWidth="1"/>
    <col min="8194" max="8194" width="8" customWidth="1"/>
    <col min="8195" max="8195" width="10" customWidth="1"/>
    <col min="8196" max="8196" width="9.33203125" customWidth="1"/>
    <col min="8197" max="8197" width="10.1640625" customWidth="1"/>
    <col min="8198" max="8198" width="8" customWidth="1"/>
    <col min="8433" max="8433" width="30.5" customWidth="1"/>
    <col min="8434" max="8434" width="11.5" customWidth="1"/>
    <col min="8435" max="8435" width="8" customWidth="1"/>
    <col min="8436" max="8436" width="10.33203125" customWidth="1"/>
    <col min="8437" max="8437" width="8.33203125" customWidth="1"/>
    <col min="8438" max="8438" width="10" customWidth="1"/>
    <col min="8439" max="8443" width="8" customWidth="1"/>
    <col min="8444" max="8444" width="8.33203125" customWidth="1"/>
    <col min="8445" max="8445" width="9" customWidth="1"/>
    <col min="8446" max="8446" width="28.1640625" customWidth="1"/>
    <col min="8447" max="8447" width="10.1640625" customWidth="1"/>
    <col min="8449" max="8449" width="11.5" customWidth="1"/>
    <col min="8450" max="8450" width="8" customWidth="1"/>
    <col min="8451" max="8451" width="10" customWidth="1"/>
    <col min="8452" max="8452" width="9.33203125" customWidth="1"/>
    <col min="8453" max="8453" width="10.1640625" customWidth="1"/>
    <col min="8454" max="8454" width="8" customWidth="1"/>
    <col min="8689" max="8689" width="30.5" customWidth="1"/>
    <col min="8690" max="8690" width="11.5" customWidth="1"/>
    <col min="8691" max="8691" width="8" customWidth="1"/>
    <col min="8692" max="8692" width="10.33203125" customWidth="1"/>
    <col min="8693" max="8693" width="8.33203125" customWidth="1"/>
    <col min="8694" max="8694" width="10" customWidth="1"/>
    <col min="8695" max="8699" width="8" customWidth="1"/>
    <col min="8700" max="8700" width="8.33203125" customWidth="1"/>
    <col min="8701" max="8701" width="9" customWidth="1"/>
    <col min="8702" max="8702" width="28.1640625" customWidth="1"/>
    <col min="8703" max="8703" width="10.1640625" customWidth="1"/>
    <col min="8705" max="8705" width="11.5" customWidth="1"/>
    <col min="8706" max="8706" width="8" customWidth="1"/>
    <col min="8707" max="8707" width="10" customWidth="1"/>
    <col min="8708" max="8708" width="9.33203125" customWidth="1"/>
    <col min="8709" max="8709" width="10.1640625" customWidth="1"/>
    <col min="8710" max="8710" width="8" customWidth="1"/>
    <col min="8945" max="8945" width="30.5" customWidth="1"/>
    <col min="8946" max="8946" width="11.5" customWidth="1"/>
    <col min="8947" max="8947" width="8" customWidth="1"/>
    <col min="8948" max="8948" width="10.33203125" customWidth="1"/>
    <col min="8949" max="8949" width="8.33203125" customWidth="1"/>
    <col min="8950" max="8950" width="10" customWidth="1"/>
    <col min="8951" max="8955" width="8" customWidth="1"/>
    <col min="8956" max="8956" width="8.33203125" customWidth="1"/>
    <col min="8957" max="8957" width="9" customWidth="1"/>
    <col min="8958" max="8958" width="28.1640625" customWidth="1"/>
    <col min="8959" max="8959" width="10.1640625" customWidth="1"/>
    <col min="8961" max="8961" width="11.5" customWidth="1"/>
    <col min="8962" max="8962" width="8" customWidth="1"/>
    <col min="8963" max="8963" width="10" customWidth="1"/>
    <col min="8964" max="8964" width="9.33203125" customWidth="1"/>
    <col min="8965" max="8965" width="10.1640625" customWidth="1"/>
    <col min="8966" max="8966" width="8" customWidth="1"/>
    <col min="9201" max="9201" width="30.5" customWidth="1"/>
    <col min="9202" max="9202" width="11.5" customWidth="1"/>
    <col min="9203" max="9203" width="8" customWidth="1"/>
    <col min="9204" max="9204" width="10.33203125" customWidth="1"/>
    <col min="9205" max="9205" width="8.33203125" customWidth="1"/>
    <col min="9206" max="9206" width="10" customWidth="1"/>
    <col min="9207" max="9211" width="8" customWidth="1"/>
    <col min="9212" max="9212" width="8.33203125" customWidth="1"/>
    <col min="9213" max="9213" width="9" customWidth="1"/>
    <col min="9214" max="9214" width="28.1640625" customWidth="1"/>
    <col min="9215" max="9215" width="10.1640625" customWidth="1"/>
    <col min="9217" max="9217" width="11.5" customWidth="1"/>
    <col min="9218" max="9218" width="8" customWidth="1"/>
    <col min="9219" max="9219" width="10" customWidth="1"/>
    <col min="9220" max="9220" width="9.33203125" customWidth="1"/>
    <col min="9221" max="9221" width="10.1640625" customWidth="1"/>
    <col min="9222" max="9222" width="8" customWidth="1"/>
    <col min="9457" max="9457" width="30.5" customWidth="1"/>
    <col min="9458" max="9458" width="11.5" customWidth="1"/>
    <col min="9459" max="9459" width="8" customWidth="1"/>
    <col min="9460" max="9460" width="10.33203125" customWidth="1"/>
    <col min="9461" max="9461" width="8.33203125" customWidth="1"/>
    <col min="9462" max="9462" width="10" customWidth="1"/>
    <col min="9463" max="9467" width="8" customWidth="1"/>
    <col min="9468" max="9468" width="8.33203125" customWidth="1"/>
    <col min="9469" max="9469" width="9" customWidth="1"/>
    <col min="9470" max="9470" width="28.1640625" customWidth="1"/>
    <col min="9471" max="9471" width="10.1640625" customWidth="1"/>
    <col min="9473" max="9473" width="11.5" customWidth="1"/>
    <col min="9474" max="9474" width="8" customWidth="1"/>
    <col min="9475" max="9475" width="10" customWidth="1"/>
    <col min="9476" max="9476" width="9.33203125" customWidth="1"/>
    <col min="9477" max="9477" width="10.1640625" customWidth="1"/>
    <col min="9478" max="9478" width="8" customWidth="1"/>
    <col min="9713" max="9713" width="30.5" customWidth="1"/>
    <col min="9714" max="9714" width="11.5" customWidth="1"/>
    <col min="9715" max="9715" width="8" customWidth="1"/>
    <col min="9716" max="9716" width="10.33203125" customWidth="1"/>
    <col min="9717" max="9717" width="8.33203125" customWidth="1"/>
    <col min="9718" max="9718" width="10" customWidth="1"/>
    <col min="9719" max="9723" width="8" customWidth="1"/>
    <col min="9724" max="9724" width="8.33203125" customWidth="1"/>
    <col min="9725" max="9725" width="9" customWidth="1"/>
    <col min="9726" max="9726" width="28.1640625" customWidth="1"/>
    <col min="9727" max="9727" width="10.1640625" customWidth="1"/>
    <col min="9729" max="9729" width="11.5" customWidth="1"/>
    <col min="9730" max="9730" width="8" customWidth="1"/>
    <col min="9731" max="9731" width="10" customWidth="1"/>
    <col min="9732" max="9732" width="9.33203125" customWidth="1"/>
    <col min="9733" max="9733" width="10.1640625" customWidth="1"/>
    <col min="9734" max="9734" width="8" customWidth="1"/>
    <col min="9969" max="9969" width="30.5" customWidth="1"/>
    <col min="9970" max="9970" width="11.5" customWidth="1"/>
    <col min="9971" max="9971" width="8" customWidth="1"/>
    <col min="9972" max="9972" width="10.33203125" customWidth="1"/>
    <col min="9973" max="9973" width="8.33203125" customWidth="1"/>
    <col min="9974" max="9974" width="10" customWidth="1"/>
    <col min="9975" max="9979" width="8" customWidth="1"/>
    <col min="9980" max="9980" width="8.33203125" customWidth="1"/>
    <col min="9981" max="9981" width="9" customWidth="1"/>
    <col min="9982" max="9982" width="28.1640625" customWidth="1"/>
    <col min="9983" max="9983" width="10.1640625" customWidth="1"/>
    <col min="9985" max="9985" width="11.5" customWidth="1"/>
    <col min="9986" max="9986" width="8" customWidth="1"/>
    <col min="9987" max="9987" width="10" customWidth="1"/>
    <col min="9988" max="9988" width="9.33203125" customWidth="1"/>
    <col min="9989" max="9989" width="10.1640625" customWidth="1"/>
    <col min="9990" max="9990" width="8" customWidth="1"/>
    <col min="10225" max="10225" width="30.5" customWidth="1"/>
    <col min="10226" max="10226" width="11.5" customWidth="1"/>
    <col min="10227" max="10227" width="8" customWidth="1"/>
    <col min="10228" max="10228" width="10.33203125" customWidth="1"/>
    <col min="10229" max="10229" width="8.33203125" customWidth="1"/>
    <col min="10230" max="10230" width="10" customWidth="1"/>
    <col min="10231" max="10235" width="8" customWidth="1"/>
    <col min="10236" max="10236" width="8.33203125" customWidth="1"/>
    <col min="10237" max="10237" width="9" customWidth="1"/>
    <col min="10238" max="10238" width="28.1640625" customWidth="1"/>
    <col min="10239" max="10239" width="10.1640625" customWidth="1"/>
    <col min="10241" max="10241" width="11.5" customWidth="1"/>
    <col min="10242" max="10242" width="8" customWidth="1"/>
    <col min="10243" max="10243" width="10" customWidth="1"/>
    <col min="10244" max="10244" width="9.33203125" customWidth="1"/>
    <col min="10245" max="10245" width="10.1640625" customWidth="1"/>
    <col min="10246" max="10246" width="8" customWidth="1"/>
    <col min="10481" max="10481" width="30.5" customWidth="1"/>
    <col min="10482" max="10482" width="11.5" customWidth="1"/>
    <col min="10483" max="10483" width="8" customWidth="1"/>
    <col min="10484" max="10484" width="10.33203125" customWidth="1"/>
    <col min="10485" max="10485" width="8.33203125" customWidth="1"/>
    <col min="10486" max="10486" width="10" customWidth="1"/>
    <col min="10487" max="10491" width="8" customWidth="1"/>
    <col min="10492" max="10492" width="8.33203125" customWidth="1"/>
    <col min="10493" max="10493" width="9" customWidth="1"/>
    <col min="10494" max="10494" width="28.1640625" customWidth="1"/>
    <col min="10495" max="10495" width="10.1640625" customWidth="1"/>
    <col min="10497" max="10497" width="11.5" customWidth="1"/>
    <col min="10498" max="10498" width="8" customWidth="1"/>
    <col min="10499" max="10499" width="10" customWidth="1"/>
    <col min="10500" max="10500" width="9.33203125" customWidth="1"/>
    <col min="10501" max="10501" width="10.1640625" customWidth="1"/>
    <col min="10502" max="10502" width="8" customWidth="1"/>
    <col min="10737" max="10737" width="30.5" customWidth="1"/>
    <col min="10738" max="10738" width="11.5" customWidth="1"/>
    <col min="10739" max="10739" width="8" customWidth="1"/>
    <col min="10740" max="10740" width="10.33203125" customWidth="1"/>
    <col min="10741" max="10741" width="8.33203125" customWidth="1"/>
    <col min="10742" max="10742" width="10" customWidth="1"/>
    <col min="10743" max="10747" width="8" customWidth="1"/>
    <col min="10748" max="10748" width="8.33203125" customWidth="1"/>
    <col min="10749" max="10749" width="9" customWidth="1"/>
    <col min="10750" max="10750" width="28.1640625" customWidth="1"/>
    <col min="10751" max="10751" width="10.1640625" customWidth="1"/>
    <col min="10753" max="10753" width="11.5" customWidth="1"/>
    <col min="10754" max="10754" width="8" customWidth="1"/>
    <col min="10755" max="10755" width="10" customWidth="1"/>
    <col min="10756" max="10756" width="9.33203125" customWidth="1"/>
    <col min="10757" max="10757" width="10.1640625" customWidth="1"/>
    <col min="10758" max="10758" width="8" customWidth="1"/>
    <col min="10993" max="10993" width="30.5" customWidth="1"/>
    <col min="10994" max="10994" width="11.5" customWidth="1"/>
    <col min="10995" max="10995" width="8" customWidth="1"/>
    <col min="10996" max="10996" width="10.33203125" customWidth="1"/>
    <col min="10997" max="10997" width="8.33203125" customWidth="1"/>
    <col min="10998" max="10998" width="10" customWidth="1"/>
    <col min="10999" max="11003" width="8" customWidth="1"/>
    <col min="11004" max="11004" width="8.33203125" customWidth="1"/>
    <col min="11005" max="11005" width="9" customWidth="1"/>
    <col min="11006" max="11006" width="28.1640625" customWidth="1"/>
    <col min="11007" max="11007" width="10.1640625" customWidth="1"/>
    <col min="11009" max="11009" width="11.5" customWidth="1"/>
    <col min="11010" max="11010" width="8" customWidth="1"/>
    <col min="11011" max="11011" width="10" customWidth="1"/>
    <col min="11012" max="11012" width="9.33203125" customWidth="1"/>
    <col min="11013" max="11013" width="10.1640625" customWidth="1"/>
    <col min="11014" max="11014" width="8" customWidth="1"/>
    <col min="11249" max="11249" width="30.5" customWidth="1"/>
    <col min="11250" max="11250" width="11.5" customWidth="1"/>
    <col min="11251" max="11251" width="8" customWidth="1"/>
    <col min="11252" max="11252" width="10.33203125" customWidth="1"/>
    <col min="11253" max="11253" width="8.33203125" customWidth="1"/>
    <col min="11254" max="11254" width="10" customWidth="1"/>
    <col min="11255" max="11259" width="8" customWidth="1"/>
    <col min="11260" max="11260" width="8.33203125" customWidth="1"/>
    <col min="11261" max="11261" width="9" customWidth="1"/>
    <col min="11262" max="11262" width="28.1640625" customWidth="1"/>
    <col min="11263" max="11263" width="10.1640625" customWidth="1"/>
    <col min="11265" max="11265" width="11.5" customWidth="1"/>
    <col min="11266" max="11266" width="8" customWidth="1"/>
    <col min="11267" max="11267" width="10" customWidth="1"/>
    <col min="11268" max="11268" width="9.33203125" customWidth="1"/>
    <col min="11269" max="11269" width="10.1640625" customWidth="1"/>
    <col min="11270" max="11270" width="8" customWidth="1"/>
    <col min="11505" max="11505" width="30.5" customWidth="1"/>
    <col min="11506" max="11506" width="11.5" customWidth="1"/>
    <col min="11507" max="11507" width="8" customWidth="1"/>
    <col min="11508" max="11508" width="10.33203125" customWidth="1"/>
    <col min="11509" max="11509" width="8.33203125" customWidth="1"/>
    <col min="11510" max="11510" width="10" customWidth="1"/>
    <col min="11511" max="11515" width="8" customWidth="1"/>
    <col min="11516" max="11516" width="8.33203125" customWidth="1"/>
    <col min="11517" max="11517" width="9" customWidth="1"/>
    <col min="11518" max="11518" width="28.1640625" customWidth="1"/>
    <col min="11519" max="11519" width="10.1640625" customWidth="1"/>
    <col min="11521" max="11521" width="11.5" customWidth="1"/>
    <col min="11522" max="11522" width="8" customWidth="1"/>
    <col min="11523" max="11523" width="10" customWidth="1"/>
    <col min="11524" max="11524" width="9.33203125" customWidth="1"/>
    <col min="11525" max="11525" width="10.1640625" customWidth="1"/>
    <col min="11526" max="11526" width="8" customWidth="1"/>
    <col min="11761" max="11761" width="30.5" customWidth="1"/>
    <col min="11762" max="11762" width="11.5" customWidth="1"/>
    <col min="11763" max="11763" width="8" customWidth="1"/>
    <col min="11764" max="11764" width="10.33203125" customWidth="1"/>
    <col min="11765" max="11765" width="8.33203125" customWidth="1"/>
    <col min="11766" max="11766" width="10" customWidth="1"/>
    <col min="11767" max="11771" width="8" customWidth="1"/>
    <col min="11772" max="11772" width="8.33203125" customWidth="1"/>
    <col min="11773" max="11773" width="9" customWidth="1"/>
    <col min="11774" max="11774" width="28.1640625" customWidth="1"/>
    <col min="11775" max="11775" width="10.1640625" customWidth="1"/>
    <col min="11777" max="11777" width="11.5" customWidth="1"/>
    <col min="11778" max="11778" width="8" customWidth="1"/>
    <col min="11779" max="11779" width="10" customWidth="1"/>
    <col min="11780" max="11780" width="9.33203125" customWidth="1"/>
    <col min="11781" max="11781" width="10.1640625" customWidth="1"/>
    <col min="11782" max="11782" width="8" customWidth="1"/>
    <col min="12017" max="12017" width="30.5" customWidth="1"/>
    <col min="12018" max="12018" width="11.5" customWidth="1"/>
    <col min="12019" max="12019" width="8" customWidth="1"/>
    <col min="12020" max="12020" width="10.33203125" customWidth="1"/>
    <col min="12021" max="12021" width="8.33203125" customWidth="1"/>
    <col min="12022" max="12022" width="10" customWidth="1"/>
    <col min="12023" max="12027" width="8" customWidth="1"/>
    <col min="12028" max="12028" width="8.33203125" customWidth="1"/>
    <col min="12029" max="12029" width="9" customWidth="1"/>
    <col min="12030" max="12030" width="28.1640625" customWidth="1"/>
    <col min="12031" max="12031" width="10.1640625" customWidth="1"/>
    <col min="12033" max="12033" width="11.5" customWidth="1"/>
    <col min="12034" max="12034" width="8" customWidth="1"/>
    <col min="12035" max="12035" width="10" customWidth="1"/>
    <col min="12036" max="12036" width="9.33203125" customWidth="1"/>
    <col min="12037" max="12037" width="10.1640625" customWidth="1"/>
    <col min="12038" max="12038" width="8" customWidth="1"/>
    <col min="12273" max="12273" width="30.5" customWidth="1"/>
    <col min="12274" max="12274" width="11.5" customWidth="1"/>
    <col min="12275" max="12275" width="8" customWidth="1"/>
    <col min="12276" max="12276" width="10.33203125" customWidth="1"/>
    <col min="12277" max="12277" width="8.33203125" customWidth="1"/>
    <col min="12278" max="12278" width="10" customWidth="1"/>
    <col min="12279" max="12283" width="8" customWidth="1"/>
    <col min="12284" max="12284" width="8.33203125" customWidth="1"/>
    <col min="12285" max="12285" width="9" customWidth="1"/>
    <col min="12286" max="12286" width="28.1640625" customWidth="1"/>
    <col min="12287" max="12287" width="10.1640625" customWidth="1"/>
    <col min="12289" max="12289" width="11.5" customWidth="1"/>
    <col min="12290" max="12290" width="8" customWidth="1"/>
    <col min="12291" max="12291" width="10" customWidth="1"/>
    <col min="12292" max="12292" width="9.33203125" customWidth="1"/>
    <col min="12293" max="12293" width="10.1640625" customWidth="1"/>
    <col min="12294" max="12294" width="8" customWidth="1"/>
    <col min="12529" max="12529" width="30.5" customWidth="1"/>
    <col min="12530" max="12530" width="11.5" customWidth="1"/>
    <col min="12531" max="12531" width="8" customWidth="1"/>
    <col min="12532" max="12532" width="10.33203125" customWidth="1"/>
    <col min="12533" max="12533" width="8.33203125" customWidth="1"/>
    <col min="12534" max="12534" width="10" customWidth="1"/>
    <col min="12535" max="12539" width="8" customWidth="1"/>
    <col min="12540" max="12540" width="8.33203125" customWidth="1"/>
    <col min="12541" max="12541" width="9" customWidth="1"/>
    <col min="12542" max="12542" width="28.1640625" customWidth="1"/>
    <col min="12543" max="12543" width="10.1640625" customWidth="1"/>
    <col min="12545" max="12545" width="11.5" customWidth="1"/>
    <col min="12546" max="12546" width="8" customWidth="1"/>
    <col min="12547" max="12547" width="10" customWidth="1"/>
    <col min="12548" max="12548" width="9.33203125" customWidth="1"/>
    <col min="12549" max="12549" width="10.1640625" customWidth="1"/>
    <col min="12550" max="12550" width="8" customWidth="1"/>
    <col min="12785" max="12785" width="30.5" customWidth="1"/>
    <col min="12786" max="12786" width="11.5" customWidth="1"/>
    <col min="12787" max="12787" width="8" customWidth="1"/>
    <col min="12788" max="12788" width="10.33203125" customWidth="1"/>
    <col min="12789" max="12789" width="8.33203125" customWidth="1"/>
    <col min="12790" max="12790" width="10" customWidth="1"/>
    <col min="12791" max="12795" width="8" customWidth="1"/>
    <col min="12796" max="12796" width="8.33203125" customWidth="1"/>
    <col min="12797" max="12797" width="9" customWidth="1"/>
    <col min="12798" max="12798" width="28.1640625" customWidth="1"/>
    <col min="12799" max="12799" width="10.1640625" customWidth="1"/>
    <col min="12801" max="12801" width="11.5" customWidth="1"/>
    <col min="12802" max="12802" width="8" customWidth="1"/>
    <col min="12803" max="12803" width="10" customWidth="1"/>
    <col min="12804" max="12804" width="9.33203125" customWidth="1"/>
    <col min="12805" max="12805" width="10.1640625" customWidth="1"/>
    <col min="12806" max="12806" width="8" customWidth="1"/>
    <col min="13041" max="13041" width="30.5" customWidth="1"/>
    <col min="13042" max="13042" width="11.5" customWidth="1"/>
    <col min="13043" max="13043" width="8" customWidth="1"/>
    <col min="13044" max="13044" width="10.33203125" customWidth="1"/>
    <col min="13045" max="13045" width="8.33203125" customWidth="1"/>
    <col min="13046" max="13046" width="10" customWidth="1"/>
    <col min="13047" max="13051" width="8" customWidth="1"/>
    <col min="13052" max="13052" width="8.33203125" customWidth="1"/>
    <col min="13053" max="13053" width="9" customWidth="1"/>
    <col min="13054" max="13054" width="28.1640625" customWidth="1"/>
    <col min="13055" max="13055" width="10.1640625" customWidth="1"/>
    <col min="13057" max="13057" width="11.5" customWidth="1"/>
    <col min="13058" max="13058" width="8" customWidth="1"/>
    <col min="13059" max="13059" width="10" customWidth="1"/>
    <col min="13060" max="13060" width="9.33203125" customWidth="1"/>
    <col min="13061" max="13061" width="10.1640625" customWidth="1"/>
    <col min="13062" max="13062" width="8" customWidth="1"/>
    <col min="13297" max="13297" width="30.5" customWidth="1"/>
    <col min="13298" max="13298" width="11.5" customWidth="1"/>
    <col min="13299" max="13299" width="8" customWidth="1"/>
    <col min="13300" max="13300" width="10.33203125" customWidth="1"/>
    <col min="13301" max="13301" width="8.33203125" customWidth="1"/>
    <col min="13302" max="13302" width="10" customWidth="1"/>
    <col min="13303" max="13307" width="8" customWidth="1"/>
    <col min="13308" max="13308" width="8.33203125" customWidth="1"/>
    <col min="13309" max="13309" width="9" customWidth="1"/>
    <col min="13310" max="13310" width="28.1640625" customWidth="1"/>
    <col min="13311" max="13311" width="10.1640625" customWidth="1"/>
    <col min="13313" max="13313" width="11.5" customWidth="1"/>
    <col min="13314" max="13314" width="8" customWidth="1"/>
    <col min="13315" max="13315" width="10" customWidth="1"/>
    <col min="13316" max="13316" width="9.33203125" customWidth="1"/>
    <col min="13317" max="13317" width="10.1640625" customWidth="1"/>
    <col min="13318" max="13318" width="8" customWidth="1"/>
    <col min="13553" max="13553" width="30.5" customWidth="1"/>
    <col min="13554" max="13554" width="11.5" customWidth="1"/>
    <col min="13555" max="13555" width="8" customWidth="1"/>
    <col min="13556" max="13556" width="10.33203125" customWidth="1"/>
    <col min="13557" max="13557" width="8.33203125" customWidth="1"/>
    <col min="13558" max="13558" width="10" customWidth="1"/>
    <col min="13559" max="13563" width="8" customWidth="1"/>
    <col min="13564" max="13564" width="8.33203125" customWidth="1"/>
    <col min="13565" max="13565" width="9" customWidth="1"/>
    <col min="13566" max="13566" width="28.1640625" customWidth="1"/>
    <col min="13567" max="13567" width="10.1640625" customWidth="1"/>
    <col min="13569" max="13569" width="11.5" customWidth="1"/>
    <col min="13570" max="13570" width="8" customWidth="1"/>
    <col min="13571" max="13571" width="10" customWidth="1"/>
    <col min="13572" max="13572" width="9.33203125" customWidth="1"/>
    <col min="13573" max="13573" width="10.1640625" customWidth="1"/>
    <col min="13574" max="13574" width="8" customWidth="1"/>
    <col min="13809" max="13809" width="30.5" customWidth="1"/>
    <col min="13810" max="13810" width="11.5" customWidth="1"/>
    <col min="13811" max="13811" width="8" customWidth="1"/>
    <col min="13812" max="13812" width="10.33203125" customWidth="1"/>
    <col min="13813" max="13813" width="8.33203125" customWidth="1"/>
    <col min="13814" max="13814" width="10" customWidth="1"/>
    <col min="13815" max="13819" width="8" customWidth="1"/>
    <col min="13820" max="13820" width="8.33203125" customWidth="1"/>
    <col min="13821" max="13821" width="9" customWidth="1"/>
    <col min="13822" max="13822" width="28.1640625" customWidth="1"/>
    <col min="13823" max="13823" width="10.1640625" customWidth="1"/>
    <col min="13825" max="13825" width="11.5" customWidth="1"/>
    <col min="13826" max="13826" width="8" customWidth="1"/>
    <col min="13827" max="13827" width="10" customWidth="1"/>
    <col min="13828" max="13828" width="9.33203125" customWidth="1"/>
    <col min="13829" max="13829" width="10.1640625" customWidth="1"/>
    <col min="13830" max="13830" width="8" customWidth="1"/>
    <col min="14065" max="14065" width="30.5" customWidth="1"/>
    <col min="14066" max="14066" width="11.5" customWidth="1"/>
    <col min="14067" max="14067" width="8" customWidth="1"/>
    <col min="14068" max="14068" width="10.33203125" customWidth="1"/>
    <col min="14069" max="14069" width="8.33203125" customWidth="1"/>
    <col min="14070" max="14070" width="10" customWidth="1"/>
    <col min="14071" max="14075" width="8" customWidth="1"/>
    <col min="14076" max="14076" width="8.33203125" customWidth="1"/>
    <col min="14077" max="14077" width="9" customWidth="1"/>
    <col min="14078" max="14078" width="28.1640625" customWidth="1"/>
    <col min="14079" max="14079" width="10.1640625" customWidth="1"/>
    <col min="14081" max="14081" width="11.5" customWidth="1"/>
    <col min="14082" max="14082" width="8" customWidth="1"/>
    <col min="14083" max="14083" width="10" customWidth="1"/>
    <col min="14084" max="14084" width="9.33203125" customWidth="1"/>
    <col min="14085" max="14085" width="10.1640625" customWidth="1"/>
    <col min="14086" max="14086" width="8" customWidth="1"/>
    <col min="14321" max="14321" width="30.5" customWidth="1"/>
    <col min="14322" max="14322" width="11.5" customWidth="1"/>
    <col min="14323" max="14323" width="8" customWidth="1"/>
    <col min="14324" max="14324" width="10.33203125" customWidth="1"/>
    <col min="14325" max="14325" width="8.33203125" customWidth="1"/>
    <col min="14326" max="14326" width="10" customWidth="1"/>
    <col min="14327" max="14331" width="8" customWidth="1"/>
    <col min="14332" max="14332" width="8.33203125" customWidth="1"/>
    <col min="14333" max="14333" width="9" customWidth="1"/>
    <col min="14334" max="14334" width="28.1640625" customWidth="1"/>
    <col min="14335" max="14335" width="10.1640625" customWidth="1"/>
    <col min="14337" max="14337" width="11.5" customWidth="1"/>
    <col min="14338" max="14338" width="8" customWidth="1"/>
    <col min="14339" max="14339" width="10" customWidth="1"/>
    <col min="14340" max="14340" width="9.33203125" customWidth="1"/>
    <col min="14341" max="14341" width="10.1640625" customWidth="1"/>
    <col min="14342" max="14342" width="8" customWidth="1"/>
    <col min="14577" max="14577" width="30.5" customWidth="1"/>
    <col min="14578" max="14578" width="11.5" customWidth="1"/>
    <col min="14579" max="14579" width="8" customWidth="1"/>
    <col min="14580" max="14580" width="10.33203125" customWidth="1"/>
    <col min="14581" max="14581" width="8.33203125" customWidth="1"/>
    <col min="14582" max="14582" width="10" customWidth="1"/>
    <col min="14583" max="14587" width="8" customWidth="1"/>
    <col min="14588" max="14588" width="8.33203125" customWidth="1"/>
    <col min="14589" max="14589" width="9" customWidth="1"/>
    <col min="14590" max="14590" width="28.1640625" customWidth="1"/>
    <col min="14591" max="14591" width="10.1640625" customWidth="1"/>
    <col min="14593" max="14593" width="11.5" customWidth="1"/>
    <col min="14594" max="14594" width="8" customWidth="1"/>
    <col min="14595" max="14595" width="10" customWidth="1"/>
    <col min="14596" max="14596" width="9.33203125" customWidth="1"/>
    <col min="14597" max="14597" width="10.1640625" customWidth="1"/>
    <col min="14598" max="14598" width="8" customWidth="1"/>
    <col min="14833" max="14833" width="30.5" customWidth="1"/>
    <col min="14834" max="14834" width="11.5" customWidth="1"/>
    <col min="14835" max="14835" width="8" customWidth="1"/>
    <col min="14836" max="14836" width="10.33203125" customWidth="1"/>
    <col min="14837" max="14837" width="8.33203125" customWidth="1"/>
    <col min="14838" max="14838" width="10" customWidth="1"/>
    <col min="14839" max="14843" width="8" customWidth="1"/>
    <col min="14844" max="14844" width="8.33203125" customWidth="1"/>
    <col min="14845" max="14845" width="9" customWidth="1"/>
    <col min="14846" max="14846" width="28.1640625" customWidth="1"/>
    <col min="14847" max="14847" width="10.1640625" customWidth="1"/>
    <col min="14849" max="14849" width="11.5" customWidth="1"/>
    <col min="14850" max="14850" width="8" customWidth="1"/>
    <col min="14851" max="14851" width="10" customWidth="1"/>
    <col min="14852" max="14852" width="9.33203125" customWidth="1"/>
    <col min="14853" max="14853" width="10.1640625" customWidth="1"/>
    <col min="14854" max="14854" width="8" customWidth="1"/>
    <col min="15089" max="15089" width="30.5" customWidth="1"/>
    <col min="15090" max="15090" width="11.5" customWidth="1"/>
    <col min="15091" max="15091" width="8" customWidth="1"/>
    <col min="15092" max="15092" width="10.33203125" customWidth="1"/>
    <col min="15093" max="15093" width="8.33203125" customWidth="1"/>
    <col min="15094" max="15094" width="10" customWidth="1"/>
    <col min="15095" max="15099" width="8" customWidth="1"/>
    <col min="15100" max="15100" width="8.33203125" customWidth="1"/>
    <col min="15101" max="15101" width="9" customWidth="1"/>
    <col min="15102" max="15102" width="28.1640625" customWidth="1"/>
    <col min="15103" max="15103" width="10.1640625" customWidth="1"/>
    <col min="15105" max="15105" width="11.5" customWidth="1"/>
    <col min="15106" max="15106" width="8" customWidth="1"/>
    <col min="15107" max="15107" width="10" customWidth="1"/>
    <col min="15108" max="15108" width="9.33203125" customWidth="1"/>
    <col min="15109" max="15109" width="10.1640625" customWidth="1"/>
    <col min="15110" max="15110" width="8" customWidth="1"/>
    <col min="15345" max="15345" width="30.5" customWidth="1"/>
    <col min="15346" max="15346" width="11.5" customWidth="1"/>
    <col min="15347" max="15347" width="8" customWidth="1"/>
    <col min="15348" max="15348" width="10.33203125" customWidth="1"/>
    <col min="15349" max="15349" width="8.33203125" customWidth="1"/>
    <col min="15350" max="15350" width="10" customWidth="1"/>
    <col min="15351" max="15355" width="8" customWidth="1"/>
    <col min="15356" max="15356" width="8.33203125" customWidth="1"/>
    <col min="15357" max="15357" width="9" customWidth="1"/>
    <col min="15358" max="15358" width="28.1640625" customWidth="1"/>
    <col min="15359" max="15359" width="10.1640625" customWidth="1"/>
    <col min="15361" max="15361" width="11.5" customWidth="1"/>
    <col min="15362" max="15362" width="8" customWidth="1"/>
    <col min="15363" max="15363" width="10" customWidth="1"/>
    <col min="15364" max="15364" width="9.33203125" customWidth="1"/>
    <col min="15365" max="15365" width="10.1640625" customWidth="1"/>
    <col min="15366" max="15366" width="8" customWidth="1"/>
    <col min="15601" max="15601" width="30.5" customWidth="1"/>
    <col min="15602" max="15602" width="11.5" customWidth="1"/>
    <col min="15603" max="15603" width="8" customWidth="1"/>
    <col min="15604" max="15604" width="10.33203125" customWidth="1"/>
    <col min="15605" max="15605" width="8.33203125" customWidth="1"/>
    <col min="15606" max="15606" width="10" customWidth="1"/>
    <col min="15607" max="15611" width="8" customWidth="1"/>
    <col min="15612" max="15612" width="8.33203125" customWidth="1"/>
    <col min="15613" max="15613" width="9" customWidth="1"/>
    <col min="15614" max="15614" width="28.1640625" customWidth="1"/>
    <col min="15615" max="15615" width="10.1640625" customWidth="1"/>
    <col min="15617" max="15617" width="11.5" customWidth="1"/>
    <col min="15618" max="15618" width="8" customWidth="1"/>
    <col min="15619" max="15619" width="10" customWidth="1"/>
    <col min="15620" max="15620" width="9.33203125" customWidth="1"/>
    <col min="15621" max="15621" width="10.1640625" customWidth="1"/>
    <col min="15622" max="15622" width="8" customWidth="1"/>
    <col min="15857" max="15857" width="30.5" customWidth="1"/>
    <col min="15858" max="15858" width="11.5" customWidth="1"/>
    <col min="15859" max="15859" width="8" customWidth="1"/>
    <col min="15860" max="15860" width="10.33203125" customWidth="1"/>
    <col min="15861" max="15861" width="8.33203125" customWidth="1"/>
    <col min="15862" max="15862" width="10" customWidth="1"/>
    <col min="15863" max="15867" width="8" customWidth="1"/>
    <col min="15868" max="15868" width="8.33203125" customWidth="1"/>
    <col min="15869" max="15869" width="9" customWidth="1"/>
    <col min="15870" max="15870" width="28.1640625" customWidth="1"/>
    <col min="15871" max="15871" width="10.1640625" customWidth="1"/>
    <col min="15873" max="15873" width="11.5" customWidth="1"/>
    <col min="15874" max="15874" width="8" customWidth="1"/>
    <col min="15875" max="15875" width="10" customWidth="1"/>
    <col min="15876" max="15876" width="9.33203125" customWidth="1"/>
    <col min="15877" max="15877" width="10.1640625" customWidth="1"/>
    <col min="15878" max="15878" width="8" customWidth="1"/>
    <col min="16113" max="16113" width="30.5" customWidth="1"/>
    <col min="16114" max="16114" width="11.5" customWidth="1"/>
    <col min="16115" max="16115" width="8" customWidth="1"/>
    <col min="16116" max="16116" width="10.33203125" customWidth="1"/>
    <col min="16117" max="16117" width="8.33203125" customWidth="1"/>
    <col min="16118" max="16118" width="10" customWidth="1"/>
    <col min="16119" max="16123" width="8" customWidth="1"/>
    <col min="16124" max="16124" width="8.33203125" customWidth="1"/>
    <col min="16125" max="16125" width="9" customWidth="1"/>
    <col min="16126" max="16126" width="28.1640625" customWidth="1"/>
    <col min="16127" max="16127" width="10.1640625" customWidth="1"/>
    <col min="16129" max="16129" width="11.5" customWidth="1"/>
    <col min="16130" max="16130" width="8" customWidth="1"/>
    <col min="16131" max="16131" width="10" customWidth="1"/>
    <col min="16132" max="16132" width="9.33203125" customWidth="1"/>
    <col min="16133" max="16133" width="10.1640625" customWidth="1"/>
    <col min="16134" max="16134" width="8" customWidth="1"/>
  </cols>
  <sheetData>
    <row r="1" spans="1:237" s="121" customFormat="1" ht="20.100000000000001" customHeight="1">
      <c r="A1" s="17" t="s">
        <v>181</v>
      </c>
      <c r="B1" s="120"/>
      <c r="C1" s="120"/>
      <c r="D1" s="120"/>
      <c r="E1" s="32"/>
      <c r="F1" s="32"/>
      <c r="G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c r="BR1" s="32"/>
      <c r="BS1" s="32"/>
      <c r="BT1" s="32"/>
      <c r="BU1" s="32"/>
      <c r="BV1" s="32"/>
      <c r="BW1" s="32"/>
      <c r="BX1" s="32"/>
      <c r="BY1" s="32"/>
      <c r="BZ1" s="32"/>
      <c r="CA1" s="32"/>
      <c r="CB1" s="32"/>
      <c r="CC1" s="32"/>
      <c r="CD1" s="32"/>
      <c r="CE1" s="32"/>
      <c r="CF1" s="32"/>
      <c r="CG1" s="32"/>
      <c r="CH1" s="32"/>
      <c r="CI1" s="32"/>
      <c r="CJ1" s="32"/>
      <c r="CK1" s="32"/>
      <c r="CL1" s="32"/>
      <c r="CM1" s="32"/>
      <c r="CN1" s="32"/>
      <c r="CO1" s="32"/>
      <c r="CP1" s="32"/>
      <c r="CQ1" s="32"/>
      <c r="CR1" s="32"/>
      <c r="CS1" s="32"/>
      <c r="CT1" s="32"/>
      <c r="CU1" s="32"/>
      <c r="CV1" s="32"/>
      <c r="CW1" s="32"/>
      <c r="CX1" s="32"/>
      <c r="CY1" s="32"/>
      <c r="CZ1" s="32"/>
      <c r="DA1" s="32"/>
      <c r="DB1" s="32"/>
      <c r="DC1" s="32"/>
      <c r="DD1" s="32"/>
      <c r="DE1" s="32"/>
      <c r="DF1" s="32"/>
      <c r="DG1" s="32"/>
      <c r="DH1" s="32"/>
      <c r="DI1" s="32"/>
      <c r="DJ1" s="32"/>
      <c r="DK1" s="32"/>
      <c r="DL1" s="32"/>
      <c r="DM1" s="32"/>
      <c r="DN1" s="32"/>
      <c r="DO1" s="32"/>
      <c r="DP1" s="32"/>
      <c r="DQ1" s="32"/>
      <c r="DR1" s="32"/>
      <c r="DS1" s="32"/>
      <c r="DT1" s="32"/>
      <c r="DU1" s="32"/>
      <c r="DV1" s="32"/>
      <c r="DW1" s="32"/>
      <c r="DX1" s="32"/>
      <c r="DY1" s="32"/>
      <c r="DZ1" s="32"/>
      <c r="EA1" s="32"/>
      <c r="EB1" s="32"/>
      <c r="EC1" s="32"/>
      <c r="ED1" s="32"/>
      <c r="EE1" s="32"/>
      <c r="EF1" s="32"/>
      <c r="EG1" s="32"/>
      <c r="EH1" s="32"/>
      <c r="EI1" s="32"/>
      <c r="EJ1" s="32"/>
      <c r="EK1" s="32"/>
      <c r="EL1" s="32"/>
      <c r="EM1" s="32"/>
      <c r="EN1" s="32"/>
      <c r="EO1" s="32"/>
      <c r="EP1" s="32"/>
      <c r="EQ1" s="32"/>
      <c r="ER1" s="32"/>
      <c r="ES1" s="32"/>
      <c r="ET1" s="32"/>
      <c r="EU1" s="32"/>
      <c r="EV1" s="32"/>
      <c r="EW1" s="32"/>
      <c r="EX1" s="32"/>
      <c r="EY1" s="32"/>
      <c r="EZ1" s="32"/>
      <c r="FA1" s="32"/>
      <c r="FB1" s="32"/>
      <c r="FC1" s="32"/>
      <c r="FD1" s="32"/>
      <c r="FE1" s="32"/>
      <c r="FF1" s="32"/>
      <c r="FG1" s="32"/>
      <c r="FH1" s="32"/>
      <c r="FI1" s="32"/>
      <c r="FJ1" s="32"/>
      <c r="FK1" s="32"/>
      <c r="FL1" s="32"/>
      <c r="FM1" s="32"/>
      <c r="FN1" s="32"/>
      <c r="FO1" s="32"/>
      <c r="FP1" s="32"/>
      <c r="FQ1" s="32"/>
      <c r="FR1" s="32"/>
      <c r="FS1" s="32"/>
      <c r="FT1" s="32"/>
      <c r="FU1" s="32"/>
      <c r="FV1" s="32"/>
      <c r="FW1" s="32"/>
      <c r="FX1" s="32"/>
      <c r="FY1" s="32"/>
      <c r="FZ1" s="32"/>
      <c r="GA1" s="32"/>
      <c r="GB1" s="32"/>
      <c r="GC1" s="32"/>
      <c r="GD1" s="32"/>
      <c r="GE1" s="32"/>
      <c r="GF1" s="32"/>
      <c r="GG1" s="32"/>
      <c r="GH1" s="32"/>
      <c r="GI1" s="32"/>
      <c r="GJ1" s="32"/>
      <c r="GK1" s="32"/>
      <c r="GL1" s="32"/>
      <c r="GM1" s="32"/>
      <c r="GN1" s="32"/>
      <c r="GO1" s="32"/>
      <c r="GP1" s="32"/>
      <c r="GQ1" s="32"/>
      <c r="GR1" s="32"/>
      <c r="GS1" s="32"/>
      <c r="GT1" s="32"/>
      <c r="GU1" s="32"/>
      <c r="GV1" s="32"/>
      <c r="GW1" s="32"/>
      <c r="GX1" s="32"/>
      <c r="GY1" s="32"/>
      <c r="GZ1" s="32"/>
      <c r="HA1" s="32"/>
      <c r="HB1" s="32"/>
      <c r="HC1" s="32"/>
      <c r="HD1" s="32"/>
      <c r="HE1" s="32"/>
      <c r="HF1" s="32"/>
      <c r="HG1" s="32"/>
      <c r="HH1" s="32"/>
      <c r="HI1" s="32"/>
      <c r="HJ1" s="32"/>
      <c r="HK1" s="32"/>
      <c r="HL1" s="32"/>
      <c r="HM1" s="32"/>
      <c r="HN1" s="32"/>
      <c r="HO1" s="32"/>
      <c r="HP1" s="32"/>
      <c r="HQ1" s="32"/>
      <c r="HR1" s="32"/>
      <c r="HS1" s="32"/>
      <c r="HT1" s="32"/>
      <c r="HU1" s="32"/>
      <c r="HV1" s="32"/>
      <c r="HW1" s="32"/>
      <c r="HX1" s="32"/>
      <c r="HY1" s="32"/>
      <c r="HZ1" s="32"/>
      <c r="IA1" s="32"/>
      <c r="IB1" s="32"/>
      <c r="IC1" s="32"/>
    </row>
    <row r="2" spans="1:237">
      <c r="A2" s="58" t="str">
        <f>'Övergripande statistik'!A2</f>
        <v>Avlidna i covid-19 enligt dödsorsaksintyg inkomna fram till den 26 september 2022</v>
      </c>
      <c r="B2" s="34"/>
      <c r="C2" s="34"/>
      <c r="D2" s="34"/>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c r="AH2" s="34"/>
      <c r="AI2" s="34"/>
      <c r="AJ2" s="34"/>
      <c r="AK2" s="34"/>
      <c r="AL2" s="34"/>
      <c r="AM2" s="34"/>
      <c r="AN2" s="34"/>
      <c r="AO2" s="34"/>
      <c r="AP2" s="34"/>
      <c r="AQ2" s="34"/>
      <c r="AR2" s="34"/>
      <c r="AS2" s="34"/>
      <c r="AT2" s="34"/>
      <c r="AU2" s="34"/>
      <c r="AV2" s="34"/>
      <c r="AW2" s="34"/>
      <c r="AX2" s="34"/>
      <c r="AY2" s="34"/>
      <c r="AZ2" s="34"/>
      <c r="BA2" s="34"/>
      <c r="BB2" s="34"/>
      <c r="BC2" s="34"/>
      <c r="BD2" s="34"/>
      <c r="BE2" s="34"/>
      <c r="BF2" s="34"/>
      <c r="BG2" s="34"/>
      <c r="BH2" s="34"/>
      <c r="BI2" s="34"/>
      <c r="BJ2" s="34"/>
      <c r="BK2" s="34"/>
      <c r="BL2" s="34"/>
      <c r="BM2" s="34"/>
      <c r="BN2" s="34"/>
      <c r="BO2" s="34"/>
      <c r="BP2" s="34"/>
      <c r="BQ2" s="34"/>
      <c r="BR2" s="34"/>
      <c r="BS2" s="34"/>
      <c r="BT2" s="34"/>
      <c r="BU2" s="34"/>
      <c r="BV2" s="34"/>
      <c r="BW2" s="34"/>
      <c r="BX2" s="34"/>
      <c r="BY2" s="34"/>
      <c r="BZ2" s="34"/>
      <c r="CA2" s="34"/>
      <c r="CB2" s="34"/>
      <c r="CC2" s="34"/>
      <c r="CD2" s="34"/>
      <c r="CE2" s="34"/>
      <c r="CF2" s="34"/>
      <c r="CG2" s="34"/>
      <c r="CH2" s="34"/>
      <c r="CI2" s="34"/>
      <c r="CJ2" s="34"/>
      <c r="CK2" s="34"/>
      <c r="CL2" s="34"/>
      <c r="CM2" s="34"/>
      <c r="CN2" s="34"/>
      <c r="CO2" s="34"/>
      <c r="CP2" s="34"/>
      <c r="CQ2" s="34"/>
      <c r="CR2" s="34"/>
      <c r="CS2" s="34"/>
      <c r="CT2" s="34"/>
      <c r="CU2" s="34"/>
      <c r="CV2" s="34"/>
      <c r="CW2" s="34"/>
      <c r="CX2" s="34"/>
      <c r="CY2" s="34"/>
      <c r="CZ2" s="34"/>
      <c r="DA2" s="34"/>
      <c r="DB2" s="34"/>
      <c r="DC2" s="34"/>
      <c r="DD2" s="34"/>
      <c r="DE2" s="34"/>
      <c r="DF2" s="34"/>
      <c r="DG2" s="34"/>
      <c r="DH2" s="34"/>
      <c r="DI2" s="34"/>
      <c r="DJ2" s="34"/>
      <c r="DK2" s="34"/>
      <c r="DL2" s="34"/>
      <c r="DM2" s="34"/>
      <c r="DN2" s="34"/>
      <c r="DO2" s="34"/>
      <c r="DP2" s="34"/>
      <c r="DQ2" s="34"/>
      <c r="DR2" s="34"/>
      <c r="DS2" s="34"/>
      <c r="DT2" s="34"/>
      <c r="DU2" s="34"/>
      <c r="DV2" s="34"/>
      <c r="DW2" s="34"/>
      <c r="DX2" s="34"/>
      <c r="DY2" s="34"/>
      <c r="DZ2" s="34"/>
      <c r="EA2" s="34"/>
      <c r="EB2" s="34"/>
      <c r="EC2" s="34"/>
      <c r="ED2" s="34"/>
      <c r="EE2" s="34"/>
      <c r="EF2" s="34"/>
      <c r="EG2" s="34"/>
      <c r="EH2" s="34"/>
      <c r="EI2" s="34"/>
      <c r="EJ2" s="34"/>
      <c r="EK2" s="34"/>
      <c r="EL2" s="34"/>
      <c r="EM2" s="34"/>
      <c r="EN2" s="34"/>
      <c r="EO2" s="34"/>
      <c r="EP2" s="34"/>
      <c r="EQ2" s="34"/>
      <c r="ER2" s="34"/>
      <c r="ES2" s="34"/>
      <c r="ET2" s="34"/>
      <c r="EU2" s="34"/>
      <c r="EV2" s="34"/>
      <c r="EW2" s="34"/>
      <c r="EX2" s="34"/>
      <c r="EY2" s="34"/>
      <c r="EZ2" s="34"/>
      <c r="FA2" s="34"/>
      <c r="FB2" s="34"/>
      <c r="FC2" s="34"/>
      <c r="FD2" s="34"/>
      <c r="FE2" s="34"/>
      <c r="FF2" s="34"/>
      <c r="FG2" s="34"/>
      <c r="FH2" s="34"/>
      <c r="FI2" s="34"/>
      <c r="FJ2" s="34"/>
      <c r="FK2" s="34"/>
      <c r="FL2" s="34"/>
      <c r="FM2" s="34"/>
      <c r="FN2" s="34"/>
      <c r="FO2" s="34"/>
      <c r="FP2" s="34"/>
      <c r="FQ2" s="34"/>
      <c r="FR2" s="34"/>
      <c r="FS2" s="34"/>
      <c r="FT2" s="34"/>
      <c r="FU2" s="34"/>
      <c r="FV2" s="34"/>
      <c r="FW2" s="34"/>
      <c r="FX2" s="34"/>
      <c r="FY2" s="34"/>
      <c r="FZ2" s="34"/>
      <c r="GA2" s="34"/>
      <c r="GB2" s="34"/>
      <c r="GC2" s="34"/>
      <c r="GD2" s="34"/>
      <c r="GE2" s="34"/>
      <c r="GF2" s="34"/>
      <c r="GG2" s="34"/>
      <c r="GH2" s="34"/>
      <c r="GI2" s="34"/>
      <c r="GJ2" s="34"/>
      <c r="GK2" s="34"/>
      <c r="GL2" s="34"/>
      <c r="GM2" s="34"/>
      <c r="GN2" s="34"/>
      <c r="GO2" s="34"/>
      <c r="GP2" s="34"/>
      <c r="GQ2" s="34"/>
      <c r="GR2" s="34"/>
      <c r="GS2" s="34"/>
      <c r="GT2" s="34"/>
      <c r="GU2" s="34"/>
      <c r="GV2" s="34"/>
      <c r="GW2" s="34"/>
      <c r="GX2" s="34"/>
      <c r="GY2" s="34"/>
      <c r="GZ2" s="34"/>
      <c r="HA2" s="34"/>
      <c r="HB2" s="34"/>
      <c r="HC2" s="34"/>
      <c r="HD2" s="34"/>
      <c r="HE2" s="34"/>
      <c r="HF2" s="34"/>
      <c r="HG2" s="34"/>
      <c r="HH2" s="34"/>
      <c r="HI2" s="34"/>
      <c r="HJ2" s="34"/>
      <c r="HK2" s="34"/>
      <c r="HL2" s="34"/>
      <c r="HM2" s="34"/>
      <c r="HN2" s="34"/>
      <c r="HO2"/>
      <c r="HP2"/>
      <c r="HQ2"/>
      <c r="HR2"/>
      <c r="HS2"/>
      <c r="HT2"/>
      <c r="HU2"/>
      <c r="HV2"/>
      <c r="HW2"/>
      <c r="HX2"/>
      <c r="HY2"/>
      <c r="HZ2"/>
      <c r="IA2"/>
      <c r="IB2"/>
      <c r="IC2"/>
    </row>
    <row r="3" spans="1:237" ht="13.5" customHeight="1">
      <c r="A3" s="73"/>
      <c r="B3" s="62"/>
      <c r="C3" s="62"/>
      <c r="D3" s="62"/>
      <c r="E3" s="62"/>
      <c r="F3" s="62"/>
      <c r="G3" s="62"/>
      <c r="H3" s="62"/>
      <c r="I3" s="62"/>
      <c r="J3" s="62"/>
      <c r="K3" s="34"/>
      <c r="L3" s="34"/>
      <c r="M3" s="34"/>
      <c r="N3" s="34"/>
      <c r="O3" s="34"/>
      <c r="P3" s="34"/>
      <c r="Q3" s="34"/>
      <c r="R3" s="34"/>
      <c r="S3" s="34"/>
      <c r="T3" s="34"/>
      <c r="U3" s="34"/>
      <c r="V3" s="34"/>
      <c r="W3" s="34"/>
      <c r="X3" s="34"/>
      <c r="Y3" s="34"/>
      <c r="Z3" s="34"/>
      <c r="AA3" s="34"/>
      <c r="AB3" s="34"/>
      <c r="AC3" s="34"/>
      <c r="AD3" s="34"/>
      <c r="AE3" s="34"/>
      <c r="AF3" s="34"/>
      <c r="AG3" s="34"/>
      <c r="AH3" s="34"/>
      <c r="AI3" s="34"/>
      <c r="AJ3" s="34"/>
      <c r="AK3" s="34"/>
      <c r="AL3" s="34"/>
      <c r="AM3" s="34"/>
      <c r="AN3" s="34"/>
      <c r="AO3" s="34"/>
      <c r="AP3" s="34"/>
      <c r="AQ3" s="34"/>
      <c r="AR3" s="34"/>
      <c r="AS3" s="34"/>
      <c r="AT3" s="34"/>
      <c r="AU3" s="34"/>
      <c r="AV3" s="34"/>
      <c r="AW3" s="34"/>
      <c r="AX3" s="34"/>
      <c r="AY3" s="34"/>
      <c r="AZ3" s="34"/>
      <c r="BA3" s="34"/>
      <c r="BB3" s="34"/>
      <c r="BC3" s="34"/>
      <c r="BD3" s="34"/>
      <c r="BE3" s="34"/>
      <c r="BF3" s="34"/>
      <c r="BG3" s="34"/>
      <c r="BH3" s="34"/>
      <c r="BI3" s="34"/>
      <c r="BJ3" s="34"/>
      <c r="BK3" s="34"/>
      <c r="BL3" s="34"/>
      <c r="BM3" s="34"/>
      <c r="BN3" s="34"/>
      <c r="BO3" s="34"/>
      <c r="BP3" s="34"/>
      <c r="BQ3" s="34"/>
      <c r="BR3" s="34"/>
      <c r="BS3" s="34"/>
      <c r="BT3" s="34"/>
      <c r="BU3" s="34"/>
      <c r="BV3" s="34"/>
      <c r="BW3" s="34"/>
      <c r="BX3" s="34"/>
      <c r="BY3" s="34"/>
      <c r="BZ3" s="34"/>
      <c r="CA3" s="34"/>
      <c r="CB3" s="34"/>
      <c r="CC3" s="34"/>
      <c r="CD3" s="34"/>
      <c r="CE3" s="34"/>
      <c r="CF3" s="34"/>
      <c r="CG3" s="34"/>
      <c r="CH3" s="34"/>
      <c r="CI3" s="34"/>
      <c r="CJ3" s="34"/>
      <c r="CK3" s="34"/>
      <c r="CL3" s="34"/>
      <c r="CM3" s="34"/>
      <c r="CN3" s="34"/>
      <c r="CO3" s="34"/>
      <c r="CP3" s="34"/>
      <c r="CQ3" s="34"/>
      <c r="CR3" s="34"/>
      <c r="CS3" s="34"/>
      <c r="CT3" s="34"/>
      <c r="CU3" s="34"/>
      <c r="CV3" s="34"/>
      <c r="CW3" s="34"/>
      <c r="CX3" s="34"/>
      <c r="CY3" s="34"/>
      <c r="CZ3" s="34"/>
      <c r="DA3" s="34"/>
      <c r="DB3" s="34"/>
      <c r="DC3" s="34"/>
      <c r="DD3" s="34"/>
      <c r="DE3" s="34"/>
      <c r="DF3" s="34"/>
      <c r="DG3" s="34"/>
      <c r="DH3" s="34"/>
      <c r="DI3" s="34"/>
      <c r="DJ3" s="34"/>
      <c r="DK3" s="34"/>
      <c r="DL3" s="34"/>
      <c r="DM3" s="34"/>
      <c r="DN3" s="34"/>
      <c r="DO3" s="34"/>
      <c r="DP3" s="34"/>
      <c r="DQ3" s="34"/>
      <c r="DR3" s="34"/>
      <c r="DS3" s="34"/>
      <c r="DT3" s="34"/>
      <c r="DU3" s="34"/>
      <c r="DV3" s="34"/>
      <c r="DW3" s="34"/>
      <c r="DX3" s="34"/>
      <c r="DY3" s="34"/>
      <c r="DZ3" s="34"/>
      <c r="EA3" s="34"/>
      <c r="EB3" s="34"/>
      <c r="EC3" s="34"/>
      <c r="ED3" s="34"/>
      <c r="EE3" s="34"/>
      <c r="EF3" s="34"/>
      <c r="EG3" s="34"/>
      <c r="EH3" s="34"/>
      <c r="EI3" s="34"/>
      <c r="EJ3" s="34"/>
      <c r="EK3" s="34"/>
      <c r="EL3" s="34"/>
      <c r="EM3" s="34"/>
      <c r="EN3" s="34"/>
      <c r="EO3" s="34"/>
      <c r="EP3" s="34"/>
      <c r="EQ3" s="34"/>
      <c r="ER3" s="34"/>
      <c r="ES3" s="34"/>
      <c r="ET3" s="34"/>
      <c r="EU3" s="34"/>
      <c r="EV3" s="34"/>
      <c r="EW3" s="34"/>
      <c r="EX3" s="34"/>
      <c r="EY3" s="34"/>
      <c r="EZ3" s="34"/>
      <c r="FA3" s="34"/>
      <c r="FB3" s="34"/>
      <c r="FC3" s="34"/>
      <c r="FD3" s="34"/>
      <c r="FE3" s="34"/>
      <c r="FF3" s="34"/>
      <c r="FG3" s="34"/>
      <c r="FH3" s="34"/>
      <c r="FI3" s="34"/>
      <c r="FJ3" s="34"/>
      <c r="FK3" s="34"/>
      <c r="FL3" s="34"/>
      <c r="FM3" s="34"/>
      <c r="FN3" s="34"/>
      <c r="FO3" s="34"/>
      <c r="FP3" s="34"/>
      <c r="FQ3" s="34"/>
      <c r="FR3" s="34"/>
      <c r="FS3" s="34"/>
      <c r="FT3" s="34"/>
      <c r="FU3" s="34"/>
      <c r="FV3" s="34"/>
      <c r="FW3" s="34"/>
      <c r="FX3" s="34"/>
      <c r="FY3" s="34"/>
      <c r="FZ3" s="34"/>
      <c r="GA3" s="34"/>
      <c r="GB3" s="34"/>
      <c r="GC3" s="34"/>
      <c r="GD3" s="34"/>
      <c r="GE3" s="34"/>
      <c r="GF3" s="34"/>
      <c r="GG3" s="34"/>
      <c r="GH3" s="34"/>
      <c r="GI3" s="34"/>
      <c r="GJ3" s="34"/>
      <c r="GK3" s="34"/>
      <c r="GL3" s="34"/>
      <c r="GM3" s="34"/>
      <c r="GN3" s="34"/>
      <c r="GO3" s="34"/>
      <c r="GP3" s="34"/>
      <c r="GQ3" s="34"/>
      <c r="GR3" s="34"/>
      <c r="GS3" s="34"/>
      <c r="GT3" s="34"/>
      <c r="GU3" s="34"/>
      <c r="GV3" s="34"/>
      <c r="GW3" s="34"/>
      <c r="GX3" s="34"/>
      <c r="GY3" s="34"/>
      <c r="GZ3" s="34"/>
      <c r="HA3" s="34"/>
      <c r="HB3" s="34"/>
      <c r="HC3" s="34"/>
      <c r="HD3" s="34"/>
      <c r="HE3" s="34"/>
      <c r="HF3" s="34"/>
      <c r="HG3" s="34"/>
      <c r="HH3" s="34"/>
      <c r="HI3" s="34"/>
      <c r="HJ3" s="34"/>
      <c r="HK3" s="34"/>
      <c r="HL3" s="34"/>
      <c r="HM3" s="34"/>
      <c r="HN3" s="34"/>
      <c r="HO3"/>
      <c r="HP3"/>
      <c r="HQ3"/>
      <c r="HR3"/>
      <c r="HS3"/>
      <c r="HT3"/>
      <c r="HU3"/>
      <c r="HV3"/>
      <c r="HW3"/>
      <c r="HX3"/>
      <c r="HY3"/>
      <c r="HZ3"/>
      <c r="IA3"/>
      <c r="IB3"/>
      <c r="IC3"/>
    </row>
    <row r="4" spans="1:237">
      <c r="A4" s="34"/>
      <c r="B4" s="34"/>
      <c r="C4" s="34"/>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c r="AF4" s="34"/>
      <c r="AG4" s="34"/>
      <c r="AH4" s="34"/>
      <c r="AI4" s="34"/>
      <c r="AJ4" s="34"/>
      <c r="AK4" s="34"/>
      <c r="AL4" s="34"/>
      <c r="AM4" s="34"/>
      <c r="AN4" s="34"/>
      <c r="AO4" s="34"/>
      <c r="AP4" s="34"/>
      <c r="AQ4" s="34"/>
      <c r="AR4" s="34"/>
      <c r="AS4" s="34"/>
      <c r="AT4" s="34"/>
      <c r="AU4" s="34"/>
      <c r="AV4" s="34"/>
      <c r="AW4" s="34"/>
      <c r="AX4" s="34"/>
      <c r="AY4" s="34"/>
      <c r="AZ4" s="34"/>
      <c r="BA4" s="34"/>
      <c r="BB4" s="34"/>
      <c r="BC4" s="34"/>
      <c r="BD4" s="34"/>
      <c r="BE4" s="34"/>
      <c r="BF4" s="34"/>
      <c r="BG4" s="34"/>
      <c r="BH4" s="34"/>
      <c r="BI4" s="34"/>
      <c r="BJ4" s="34"/>
      <c r="BK4" s="34"/>
      <c r="BL4" s="34"/>
      <c r="BM4" s="34"/>
      <c r="BN4" s="34"/>
      <c r="BO4" s="34"/>
      <c r="BP4" s="34"/>
      <c r="BQ4" s="34"/>
      <c r="BR4" s="34"/>
      <c r="BS4" s="34"/>
      <c r="BT4" s="34"/>
      <c r="BU4" s="34"/>
      <c r="BV4" s="34"/>
      <c r="BW4" s="34"/>
      <c r="BX4" s="34"/>
      <c r="BY4" s="34"/>
      <c r="BZ4" s="34"/>
      <c r="CA4" s="34"/>
      <c r="CB4" s="34"/>
      <c r="CC4" s="34"/>
      <c r="CD4" s="34"/>
      <c r="CE4" s="34"/>
      <c r="CF4" s="34"/>
      <c r="CG4" s="34"/>
      <c r="CH4" s="34"/>
      <c r="CI4" s="34"/>
      <c r="CJ4" s="34"/>
      <c r="CK4" s="34"/>
      <c r="CL4" s="34"/>
      <c r="CM4" s="34"/>
      <c r="CN4" s="34"/>
      <c r="CO4" s="34"/>
      <c r="CP4" s="34"/>
      <c r="CQ4" s="34"/>
      <c r="CR4" s="34"/>
      <c r="CS4" s="34"/>
      <c r="CT4" s="34"/>
      <c r="CU4" s="34"/>
      <c r="CV4" s="34"/>
      <c r="CW4" s="34"/>
      <c r="CX4" s="34"/>
      <c r="CY4" s="34"/>
      <c r="CZ4" s="34"/>
      <c r="DA4" s="34"/>
      <c r="DB4" s="34"/>
      <c r="DC4" s="34"/>
      <c r="DD4" s="34"/>
      <c r="DE4" s="34"/>
      <c r="DF4" s="34"/>
      <c r="DG4" s="34"/>
      <c r="DH4" s="34"/>
      <c r="DI4" s="34"/>
      <c r="DJ4" s="34"/>
      <c r="DK4" s="34"/>
      <c r="DL4" s="34"/>
      <c r="DM4" s="34"/>
      <c r="DN4" s="34"/>
      <c r="DO4" s="34"/>
      <c r="DP4" s="34"/>
      <c r="DQ4" s="34"/>
      <c r="DR4" s="34"/>
      <c r="DS4" s="34"/>
      <c r="DT4" s="34"/>
      <c r="DU4" s="34"/>
      <c r="DV4" s="34"/>
      <c r="DW4" s="34"/>
      <c r="DX4" s="34"/>
      <c r="DY4" s="34"/>
      <c r="DZ4" s="34"/>
      <c r="EA4" s="34"/>
      <c r="EB4" s="34"/>
      <c r="EC4" s="34"/>
      <c r="ED4" s="34"/>
      <c r="EE4" s="34"/>
      <c r="EF4" s="34"/>
      <c r="EG4" s="34"/>
      <c r="EH4" s="34"/>
      <c r="EI4" s="34"/>
      <c r="EJ4" s="34"/>
      <c r="EK4" s="34"/>
      <c r="EL4" s="34"/>
      <c r="EM4" s="34"/>
      <c r="EN4" s="34"/>
      <c r="EO4" s="34"/>
      <c r="EP4" s="34"/>
      <c r="EQ4" s="34"/>
      <c r="ER4" s="34"/>
      <c r="ES4" s="34"/>
      <c r="ET4" s="34"/>
      <c r="EU4" s="34"/>
      <c r="EV4" s="34"/>
      <c r="EW4" s="34"/>
      <c r="EX4" s="34"/>
      <c r="EY4" s="34"/>
      <c r="EZ4" s="34"/>
      <c r="FA4" s="34"/>
      <c r="FB4" s="34"/>
      <c r="FC4" s="34"/>
      <c r="FD4" s="34"/>
      <c r="FE4" s="34"/>
      <c r="FF4" s="34"/>
      <c r="FG4" s="34"/>
      <c r="FH4" s="34"/>
      <c r="FI4" s="34"/>
      <c r="FJ4" s="34"/>
      <c r="FK4" s="34"/>
      <c r="FL4" s="34"/>
      <c r="FM4" s="34"/>
      <c r="FN4" s="34"/>
      <c r="FO4" s="34"/>
      <c r="FP4" s="34"/>
      <c r="FQ4" s="34"/>
      <c r="FR4" s="34"/>
      <c r="FS4" s="34"/>
      <c r="FT4" s="34"/>
      <c r="FU4" s="34"/>
      <c r="FV4" s="34"/>
      <c r="FW4" s="34"/>
      <c r="FX4" s="34"/>
      <c r="FY4" s="34"/>
      <c r="FZ4" s="34"/>
      <c r="GA4" s="34"/>
      <c r="GB4" s="34"/>
      <c r="GC4" s="34"/>
      <c r="GD4" s="34"/>
      <c r="GE4" s="34"/>
      <c r="GF4" s="34"/>
      <c r="GG4" s="34"/>
      <c r="GH4" s="34"/>
      <c r="GI4" s="34"/>
      <c r="GJ4" s="34"/>
      <c r="GK4" s="34"/>
      <c r="GL4" s="34"/>
      <c r="GM4" s="34"/>
      <c r="GN4" s="34"/>
      <c r="GO4" s="34"/>
      <c r="GP4" s="34"/>
      <c r="GQ4" s="34"/>
      <c r="GR4" s="34"/>
      <c r="GS4" s="34"/>
      <c r="GT4" s="34"/>
      <c r="GU4" s="34"/>
      <c r="GV4" s="34"/>
      <c r="GW4" s="34"/>
      <c r="GX4" s="34"/>
      <c r="GY4" s="34"/>
      <c r="GZ4" s="34"/>
      <c r="HA4" s="34"/>
      <c r="HB4" s="34"/>
      <c r="HC4" s="34"/>
      <c r="HD4" s="34"/>
      <c r="HE4" s="34"/>
      <c r="HF4" s="34"/>
      <c r="HG4" s="34"/>
      <c r="HH4" s="34"/>
      <c r="HI4" s="34"/>
      <c r="HJ4" s="34"/>
      <c r="HK4" s="34"/>
      <c r="HL4" s="34"/>
      <c r="HM4" s="34"/>
      <c r="HN4" s="34"/>
      <c r="HO4"/>
      <c r="HP4"/>
      <c r="HQ4"/>
      <c r="HR4"/>
      <c r="HS4"/>
      <c r="HT4"/>
      <c r="HU4"/>
      <c r="HV4"/>
      <c r="HW4"/>
      <c r="HX4"/>
      <c r="HY4"/>
      <c r="HZ4"/>
      <c r="IA4"/>
      <c r="IB4"/>
      <c r="IC4"/>
    </row>
    <row r="5" spans="1:237" ht="14.25" thickBot="1">
      <c r="E5" s="35"/>
      <c r="F5" s="35"/>
      <c r="G5" s="35"/>
      <c r="H5" s="35"/>
      <c r="I5" s="35"/>
      <c r="J5" s="35"/>
      <c r="K5" s="35"/>
      <c r="L5" s="35"/>
      <c r="M5" s="35"/>
      <c r="N5" s="35"/>
      <c r="O5" s="35"/>
      <c r="P5" s="35"/>
      <c r="HO5"/>
      <c r="HP5"/>
      <c r="HQ5"/>
      <c r="HR5"/>
      <c r="HS5"/>
      <c r="HT5"/>
      <c r="HU5"/>
      <c r="HV5"/>
      <c r="HW5"/>
      <c r="HX5"/>
      <c r="HY5"/>
      <c r="HZ5"/>
      <c r="IA5"/>
      <c r="IB5"/>
      <c r="IC5"/>
    </row>
    <row r="6" spans="1:237" ht="14.25" thickTop="1">
      <c r="A6" s="36"/>
      <c r="B6" s="36"/>
      <c r="C6" s="345" t="s">
        <v>7</v>
      </c>
      <c r="D6" s="346"/>
      <c r="E6" s="347" t="s">
        <v>2</v>
      </c>
      <c r="F6" s="348"/>
      <c r="G6" s="349" t="s">
        <v>128</v>
      </c>
      <c r="H6" s="343"/>
      <c r="I6" s="342" t="s">
        <v>129</v>
      </c>
      <c r="J6" s="343"/>
      <c r="K6" s="342" t="s">
        <v>130</v>
      </c>
      <c r="L6" s="343"/>
      <c r="M6" s="342" t="s">
        <v>131</v>
      </c>
      <c r="N6" s="343"/>
      <c r="O6" s="350" t="s">
        <v>6</v>
      </c>
      <c r="P6" s="350"/>
      <c r="HN6"/>
      <c r="HO6"/>
      <c r="HP6"/>
      <c r="HQ6"/>
      <c r="HR6"/>
      <c r="HS6"/>
      <c r="HT6"/>
      <c r="HU6"/>
      <c r="HV6"/>
      <c r="HW6"/>
      <c r="HX6"/>
      <c r="HY6"/>
      <c r="HZ6"/>
      <c r="IA6"/>
      <c r="IB6"/>
      <c r="IC6"/>
    </row>
    <row r="7" spans="1:237">
      <c r="A7" s="37"/>
      <c r="B7" s="37"/>
      <c r="C7" s="38" t="s">
        <v>10</v>
      </c>
      <c r="D7" s="38" t="s">
        <v>132</v>
      </c>
      <c r="E7" s="38" t="s">
        <v>10</v>
      </c>
      <c r="F7" s="38" t="s">
        <v>132</v>
      </c>
      <c r="G7" s="39" t="s">
        <v>10</v>
      </c>
      <c r="H7" s="38" t="s">
        <v>132</v>
      </c>
      <c r="I7" s="39" t="s">
        <v>10</v>
      </c>
      <c r="J7" s="38" t="s">
        <v>132</v>
      </c>
      <c r="K7" s="39" t="s">
        <v>10</v>
      </c>
      <c r="L7" s="38" t="s">
        <v>132</v>
      </c>
      <c r="M7" s="39" t="s">
        <v>10</v>
      </c>
      <c r="N7" s="38" t="s">
        <v>132</v>
      </c>
      <c r="O7" s="40" t="s">
        <v>10</v>
      </c>
      <c r="P7" s="77" t="s">
        <v>132</v>
      </c>
      <c r="Q7" s="78"/>
      <c r="HN7"/>
      <c r="HO7"/>
      <c r="HP7"/>
      <c r="HQ7"/>
      <c r="HR7"/>
      <c r="HS7"/>
      <c r="HT7"/>
      <c r="HU7"/>
      <c r="HV7"/>
      <c r="HW7"/>
      <c r="HX7"/>
      <c r="HY7"/>
      <c r="HZ7"/>
      <c r="IA7"/>
      <c r="IB7"/>
      <c r="IC7"/>
    </row>
    <row r="8" spans="1:237">
      <c r="A8" s="338" t="s">
        <v>7</v>
      </c>
      <c r="B8" s="41" t="s">
        <v>141</v>
      </c>
      <c r="C8" s="53">
        <v>17244</v>
      </c>
      <c r="D8" s="185"/>
      <c r="E8" s="53">
        <v>15272</v>
      </c>
      <c r="F8" s="183">
        <v>100</v>
      </c>
      <c r="G8" s="53">
        <v>1972</v>
      </c>
      <c r="H8" s="187">
        <v>100</v>
      </c>
      <c r="I8" s="53">
        <v>1496</v>
      </c>
      <c r="J8" s="187">
        <v>100</v>
      </c>
      <c r="K8" s="53">
        <v>2375</v>
      </c>
      <c r="L8" s="187">
        <v>100</v>
      </c>
      <c r="M8" s="53">
        <v>3218</v>
      </c>
      <c r="N8" s="187">
        <v>100</v>
      </c>
      <c r="O8" s="53">
        <v>8183</v>
      </c>
      <c r="P8" s="188">
        <v>100</v>
      </c>
      <c r="R8" s="84"/>
      <c r="HN8"/>
      <c r="HO8"/>
      <c r="HP8"/>
      <c r="HQ8"/>
      <c r="HR8"/>
      <c r="HS8"/>
      <c r="HT8"/>
      <c r="HU8"/>
      <c r="HV8"/>
      <c r="HW8"/>
      <c r="HX8"/>
      <c r="HY8"/>
      <c r="HZ8"/>
      <c r="IA8"/>
      <c r="IB8"/>
      <c r="IC8"/>
    </row>
    <row r="9" spans="1:237">
      <c r="A9" s="339"/>
      <c r="B9" s="42" t="s">
        <v>139</v>
      </c>
      <c r="C9" s="94" t="s">
        <v>127</v>
      </c>
      <c r="D9" s="96" t="s">
        <v>127</v>
      </c>
      <c r="E9" s="95" t="s">
        <v>127</v>
      </c>
      <c r="F9" s="96" t="s">
        <v>127</v>
      </c>
      <c r="G9" s="104" t="s">
        <v>127</v>
      </c>
      <c r="H9" s="98" t="s">
        <v>127</v>
      </c>
      <c r="I9" s="94" t="s">
        <v>127</v>
      </c>
      <c r="J9" s="98" t="s">
        <v>127</v>
      </c>
      <c r="K9" s="104" t="s">
        <v>127</v>
      </c>
      <c r="L9" s="98" t="s">
        <v>127</v>
      </c>
      <c r="M9" s="104" t="s">
        <v>127</v>
      </c>
      <c r="N9" s="98" t="s">
        <v>127</v>
      </c>
      <c r="O9" s="104" t="s">
        <v>127</v>
      </c>
      <c r="P9" s="101" t="s">
        <v>127</v>
      </c>
      <c r="HN9"/>
      <c r="HO9"/>
      <c r="HP9"/>
      <c r="HQ9"/>
      <c r="HR9"/>
      <c r="HS9"/>
      <c r="HT9"/>
      <c r="HU9"/>
      <c r="HV9"/>
      <c r="HW9"/>
      <c r="HX9"/>
      <c r="HY9"/>
      <c r="HZ9"/>
      <c r="IA9"/>
      <c r="IB9"/>
      <c r="IC9"/>
    </row>
    <row r="10" spans="1:237">
      <c r="A10" s="339"/>
      <c r="B10" t="s">
        <v>138</v>
      </c>
      <c r="C10" s="201">
        <v>9934</v>
      </c>
      <c r="D10" s="186">
        <v>57.61</v>
      </c>
      <c r="E10" s="53">
        <v>8366</v>
      </c>
      <c r="F10" s="210">
        <v>54.78</v>
      </c>
      <c r="G10" s="53">
        <v>1568</v>
      </c>
      <c r="H10" s="210">
        <v>79.510000000000005</v>
      </c>
      <c r="I10" s="53">
        <v>1116</v>
      </c>
      <c r="J10" s="210">
        <v>74.599999999999994</v>
      </c>
      <c r="K10" s="53">
        <v>1646</v>
      </c>
      <c r="L10" s="210">
        <v>69.31</v>
      </c>
      <c r="M10" s="53">
        <v>2011</v>
      </c>
      <c r="N10" s="210">
        <v>62.49</v>
      </c>
      <c r="O10" s="53">
        <v>3593</v>
      </c>
      <c r="P10" s="180">
        <v>43.91</v>
      </c>
      <c r="HN10"/>
      <c r="HO10"/>
      <c r="HP10"/>
      <c r="HQ10"/>
      <c r="HR10"/>
      <c r="HS10"/>
      <c r="HT10"/>
      <c r="HU10"/>
      <c r="HV10"/>
      <c r="HW10"/>
      <c r="HX10"/>
      <c r="HY10"/>
      <c r="HZ10"/>
      <c r="IA10"/>
      <c r="IB10"/>
      <c r="IC10"/>
    </row>
    <row r="11" spans="1:237">
      <c r="A11" s="339"/>
      <c r="B11" s="72" t="s">
        <v>154</v>
      </c>
      <c r="C11" s="202">
        <v>6109</v>
      </c>
      <c r="D11" s="213">
        <v>35.43</v>
      </c>
      <c r="E11" s="200">
        <v>5998</v>
      </c>
      <c r="F11" s="211">
        <v>39.270000000000003</v>
      </c>
      <c r="G11" s="200">
        <v>111</v>
      </c>
      <c r="H11" s="211">
        <v>5.63</v>
      </c>
      <c r="I11" s="200">
        <v>270</v>
      </c>
      <c r="J11" s="211">
        <v>18.05</v>
      </c>
      <c r="K11" s="200">
        <v>579</v>
      </c>
      <c r="L11" s="211">
        <v>24.38</v>
      </c>
      <c r="M11" s="200">
        <v>1046</v>
      </c>
      <c r="N11" s="211">
        <v>32.5</v>
      </c>
      <c r="O11" s="200">
        <v>4103</v>
      </c>
      <c r="P11" s="209">
        <v>50.14</v>
      </c>
      <c r="HN11"/>
      <c r="HO11"/>
      <c r="HP11"/>
      <c r="HQ11"/>
      <c r="HR11"/>
      <c r="HS11"/>
      <c r="HT11"/>
      <c r="HU11"/>
      <c r="HV11"/>
      <c r="HW11"/>
      <c r="HX11"/>
      <c r="HY11"/>
      <c r="HZ11"/>
      <c r="IA11"/>
      <c r="IB11"/>
      <c r="IC11"/>
    </row>
    <row r="12" spans="1:237">
      <c r="A12" s="338" t="s">
        <v>9</v>
      </c>
      <c r="B12" s="60" t="s">
        <v>142</v>
      </c>
      <c r="C12" s="201">
        <v>9608</v>
      </c>
      <c r="D12" s="106">
        <v>100</v>
      </c>
      <c r="E12" s="205">
        <v>8209</v>
      </c>
      <c r="F12" s="106">
        <v>100</v>
      </c>
      <c r="G12" s="201">
        <v>1399</v>
      </c>
      <c r="H12" s="106">
        <v>100</v>
      </c>
      <c r="I12" s="201">
        <v>1013</v>
      </c>
      <c r="J12" s="106">
        <v>100</v>
      </c>
      <c r="K12" s="201">
        <v>1496</v>
      </c>
      <c r="L12" s="106">
        <v>100</v>
      </c>
      <c r="M12" s="201">
        <v>1898</v>
      </c>
      <c r="N12" s="106">
        <v>100</v>
      </c>
      <c r="O12" s="201">
        <v>3802</v>
      </c>
      <c r="P12" s="105">
        <v>100</v>
      </c>
      <c r="HN12"/>
      <c r="HO12"/>
      <c r="HP12"/>
      <c r="HQ12"/>
      <c r="HR12"/>
      <c r="HS12"/>
      <c r="HT12"/>
      <c r="HU12"/>
      <c r="HV12"/>
      <c r="HW12"/>
      <c r="HX12"/>
      <c r="HY12"/>
      <c r="HZ12"/>
      <c r="IA12"/>
      <c r="IB12"/>
      <c r="IC12"/>
    </row>
    <row r="13" spans="1:237">
      <c r="A13" s="339"/>
      <c r="B13" s="42" t="s">
        <v>139</v>
      </c>
      <c r="C13" s="109" t="s">
        <v>127</v>
      </c>
      <c r="D13" s="96" t="s">
        <v>127</v>
      </c>
      <c r="E13" s="94" t="s">
        <v>127</v>
      </c>
      <c r="F13" s="96" t="s">
        <v>127</v>
      </c>
      <c r="G13" s="100" t="s">
        <v>127</v>
      </c>
      <c r="H13" s="98" t="s">
        <v>127</v>
      </c>
      <c r="I13" s="109" t="s">
        <v>127</v>
      </c>
      <c r="J13" s="98" t="s">
        <v>127</v>
      </c>
      <c r="K13" s="100" t="s">
        <v>127</v>
      </c>
      <c r="L13" s="98" t="s">
        <v>127</v>
      </c>
      <c r="M13" s="100" t="s">
        <v>127</v>
      </c>
      <c r="N13" s="98" t="s">
        <v>127</v>
      </c>
      <c r="O13" s="100" t="s">
        <v>127</v>
      </c>
      <c r="P13" s="101" t="s">
        <v>127</v>
      </c>
      <c r="HN13"/>
      <c r="HO13"/>
      <c r="HP13"/>
      <c r="HQ13"/>
      <c r="HR13"/>
      <c r="HS13"/>
      <c r="HT13"/>
      <c r="HU13"/>
      <c r="HV13"/>
      <c r="HW13"/>
      <c r="HX13"/>
      <c r="HY13"/>
      <c r="HZ13"/>
      <c r="IA13"/>
      <c r="IB13"/>
      <c r="IC13"/>
    </row>
    <row r="14" spans="1:237">
      <c r="A14" s="339"/>
      <c r="B14" t="s">
        <v>138</v>
      </c>
      <c r="C14" s="201">
        <v>6215</v>
      </c>
      <c r="D14" s="186">
        <v>64.69</v>
      </c>
      <c r="E14" s="53">
        <v>5089</v>
      </c>
      <c r="F14" s="210">
        <v>61.99</v>
      </c>
      <c r="G14" s="201">
        <v>1126</v>
      </c>
      <c r="H14" s="210">
        <v>80.489999999999995</v>
      </c>
      <c r="I14" s="201">
        <v>764</v>
      </c>
      <c r="J14" s="210">
        <v>75.42</v>
      </c>
      <c r="K14" s="201">
        <v>1076</v>
      </c>
      <c r="L14" s="210">
        <v>71.930000000000007</v>
      </c>
      <c r="M14" s="201">
        <v>1256</v>
      </c>
      <c r="N14" s="210">
        <v>66.17</v>
      </c>
      <c r="O14" s="201">
        <v>1993</v>
      </c>
      <c r="P14" s="180">
        <v>52.42</v>
      </c>
      <c r="HN14"/>
      <c r="HO14"/>
      <c r="HP14"/>
      <c r="HQ14"/>
      <c r="HR14"/>
      <c r="HS14"/>
      <c r="HT14"/>
      <c r="HU14"/>
      <c r="HV14"/>
      <c r="HW14"/>
      <c r="HX14"/>
      <c r="HY14"/>
      <c r="HZ14"/>
      <c r="IA14"/>
      <c r="IB14"/>
      <c r="IC14"/>
    </row>
    <row r="15" spans="1:237">
      <c r="A15" s="339"/>
      <c r="B15" t="s">
        <v>154</v>
      </c>
      <c r="C15" s="201">
        <v>2699</v>
      </c>
      <c r="D15" s="184">
        <v>28.09</v>
      </c>
      <c r="E15" s="204">
        <v>2632</v>
      </c>
      <c r="F15" s="212">
        <v>32.06</v>
      </c>
      <c r="G15" s="201">
        <v>67</v>
      </c>
      <c r="H15" s="212">
        <v>4.79</v>
      </c>
      <c r="I15" s="203">
        <v>171</v>
      </c>
      <c r="J15" s="180">
        <v>16.88</v>
      </c>
      <c r="K15" s="201">
        <v>327</v>
      </c>
      <c r="L15" s="210">
        <v>21.86</v>
      </c>
      <c r="M15" s="201">
        <v>545</v>
      </c>
      <c r="N15" s="210">
        <v>28.71</v>
      </c>
      <c r="O15" s="201">
        <v>1589</v>
      </c>
      <c r="P15" s="180">
        <v>41.79</v>
      </c>
      <c r="HN15"/>
      <c r="HO15"/>
      <c r="HP15"/>
      <c r="HQ15"/>
      <c r="HR15"/>
      <c r="HS15"/>
      <c r="HT15"/>
      <c r="HU15"/>
      <c r="HV15"/>
      <c r="HW15"/>
      <c r="HX15"/>
      <c r="HY15"/>
      <c r="HZ15"/>
      <c r="IA15"/>
      <c r="IB15"/>
      <c r="IC15"/>
    </row>
    <row r="16" spans="1:237">
      <c r="A16" s="338" t="s">
        <v>1</v>
      </c>
      <c r="B16" s="49" t="s">
        <v>143</v>
      </c>
      <c r="C16" s="206">
        <v>7636</v>
      </c>
      <c r="D16" s="106">
        <v>100</v>
      </c>
      <c r="E16" s="205">
        <v>7063</v>
      </c>
      <c r="F16" s="106">
        <v>100</v>
      </c>
      <c r="G16" s="206">
        <v>573</v>
      </c>
      <c r="H16" s="106">
        <v>100</v>
      </c>
      <c r="I16" s="201">
        <v>483</v>
      </c>
      <c r="J16" s="207">
        <v>100</v>
      </c>
      <c r="K16" s="206">
        <v>879</v>
      </c>
      <c r="L16" s="207">
        <v>100</v>
      </c>
      <c r="M16" s="206">
        <v>1320</v>
      </c>
      <c r="N16" s="207">
        <v>100</v>
      </c>
      <c r="O16" s="206">
        <v>4381</v>
      </c>
      <c r="P16" s="208">
        <v>100</v>
      </c>
      <c r="HN16"/>
      <c r="HO16"/>
      <c r="HP16"/>
      <c r="HQ16"/>
      <c r="HR16"/>
      <c r="HS16"/>
      <c r="HT16"/>
      <c r="HU16"/>
      <c r="HV16"/>
      <c r="HW16"/>
      <c r="HX16"/>
      <c r="HY16"/>
      <c r="HZ16"/>
      <c r="IA16"/>
      <c r="IB16"/>
      <c r="IC16"/>
    </row>
    <row r="17" spans="1:249">
      <c r="A17" s="339"/>
      <c r="B17" s="42" t="s">
        <v>139</v>
      </c>
      <c r="C17" s="109" t="s">
        <v>127</v>
      </c>
      <c r="D17" s="96" t="s">
        <v>127</v>
      </c>
      <c r="E17" s="94" t="s">
        <v>127</v>
      </c>
      <c r="F17" s="96" t="s">
        <v>127</v>
      </c>
      <c r="G17" s="97" t="s">
        <v>127</v>
      </c>
      <c r="H17" s="98" t="s">
        <v>127</v>
      </c>
      <c r="I17" s="109" t="s">
        <v>127</v>
      </c>
      <c r="J17" s="98" t="s">
        <v>127</v>
      </c>
      <c r="K17" s="97" t="s">
        <v>127</v>
      </c>
      <c r="L17" s="98" t="s">
        <v>127</v>
      </c>
      <c r="M17" s="97" t="s">
        <v>127</v>
      </c>
      <c r="N17" s="98" t="s">
        <v>127</v>
      </c>
      <c r="O17" s="97" t="s">
        <v>127</v>
      </c>
      <c r="P17" s="99" t="s">
        <v>127</v>
      </c>
      <c r="HN17"/>
      <c r="HO17"/>
      <c r="HP17"/>
      <c r="HQ17"/>
      <c r="HR17"/>
      <c r="HS17"/>
      <c r="HT17"/>
      <c r="HU17"/>
      <c r="HV17"/>
      <c r="HW17"/>
      <c r="HX17"/>
      <c r="HY17"/>
      <c r="HZ17"/>
      <c r="IA17"/>
      <c r="IB17"/>
      <c r="IC17"/>
    </row>
    <row r="18" spans="1:249">
      <c r="A18" s="339"/>
      <c r="B18" s="27" t="s">
        <v>138</v>
      </c>
      <c r="C18" s="201">
        <v>3719</v>
      </c>
      <c r="D18" s="186">
        <v>48.7</v>
      </c>
      <c r="E18" s="53">
        <v>3277</v>
      </c>
      <c r="F18" s="210">
        <v>46.4</v>
      </c>
      <c r="G18" s="201">
        <v>442</v>
      </c>
      <c r="H18" s="210">
        <v>77.14</v>
      </c>
      <c r="I18" s="201">
        <v>352</v>
      </c>
      <c r="J18" s="210">
        <v>72.88</v>
      </c>
      <c r="K18" s="201">
        <v>570</v>
      </c>
      <c r="L18" s="210">
        <v>64.849999999999994</v>
      </c>
      <c r="M18" s="201">
        <v>755</v>
      </c>
      <c r="N18" s="210">
        <v>57.2</v>
      </c>
      <c r="O18" s="201">
        <v>1600</v>
      </c>
      <c r="P18" s="180">
        <v>36.520000000000003</v>
      </c>
      <c r="HN18"/>
      <c r="HO18"/>
      <c r="HP18"/>
      <c r="HQ18"/>
      <c r="HR18"/>
      <c r="HS18"/>
      <c r="HT18"/>
      <c r="HU18"/>
      <c r="HV18"/>
      <c r="HW18"/>
      <c r="HX18"/>
      <c r="HY18"/>
      <c r="HZ18"/>
      <c r="IA18"/>
      <c r="IB18"/>
      <c r="IC18"/>
    </row>
    <row r="19" spans="1:249" ht="14.25" thickBot="1">
      <c r="A19" s="340"/>
      <c r="B19" s="63" t="s">
        <v>154</v>
      </c>
      <c r="C19" s="214">
        <v>3410</v>
      </c>
      <c r="D19" s="182">
        <v>44.66</v>
      </c>
      <c r="E19" s="63">
        <v>3366</v>
      </c>
      <c r="F19" s="182">
        <v>47.66</v>
      </c>
      <c r="G19" s="63">
        <v>44</v>
      </c>
      <c r="H19" s="182">
        <v>7.68</v>
      </c>
      <c r="I19" s="63">
        <v>99</v>
      </c>
      <c r="J19" s="48">
        <v>20.5</v>
      </c>
      <c r="K19" s="214">
        <v>252</v>
      </c>
      <c r="L19" s="48">
        <v>28.67</v>
      </c>
      <c r="M19" s="214">
        <v>501</v>
      </c>
      <c r="N19" s="182">
        <v>37.950000000000003</v>
      </c>
      <c r="O19" s="63">
        <v>2514</v>
      </c>
      <c r="P19" s="48">
        <v>57.38</v>
      </c>
      <c r="HN19"/>
      <c r="HO19"/>
      <c r="HP19"/>
      <c r="HQ19"/>
      <c r="HR19"/>
      <c r="HS19"/>
      <c r="HT19"/>
      <c r="HU19"/>
      <c r="HV19"/>
      <c r="HW19"/>
      <c r="HX19"/>
      <c r="HY19"/>
      <c r="HZ19"/>
      <c r="IA19"/>
      <c r="IB19"/>
      <c r="IC19"/>
    </row>
    <row r="20" spans="1:249" ht="14.25" thickTop="1">
      <c r="A20" s="114" t="s">
        <v>179</v>
      </c>
      <c r="IC20"/>
    </row>
    <row r="21" spans="1:249">
      <c r="A21" s="115" t="s">
        <v>145</v>
      </c>
      <c r="IC21"/>
    </row>
    <row r="22" spans="1:249">
      <c r="A22" s="26"/>
      <c r="H22" s="33"/>
    </row>
    <row r="27" spans="1:249" s="33" customFormat="1">
      <c r="H27"/>
      <c r="ID27"/>
      <c r="IE27"/>
      <c r="IF27"/>
      <c r="IG27"/>
      <c r="IH27"/>
      <c r="II27"/>
      <c r="IJ27"/>
      <c r="IK27"/>
      <c r="IL27"/>
      <c r="IM27"/>
      <c r="IN27"/>
      <c r="IO27"/>
    </row>
    <row r="28" spans="1:249" s="33" customFormat="1">
      <c r="H28"/>
      <c r="ID28"/>
      <c r="IE28"/>
      <c r="IF28"/>
      <c r="IG28"/>
      <c r="IH28"/>
      <c r="II28"/>
      <c r="IJ28"/>
      <c r="IK28"/>
      <c r="IL28"/>
      <c r="IM28"/>
      <c r="IN28"/>
      <c r="IO28"/>
    </row>
    <row r="29" spans="1:249" s="33" customFormat="1">
      <c r="H29"/>
      <c r="ID29"/>
      <c r="IE29"/>
      <c r="IF29"/>
      <c r="IG29"/>
      <c r="IH29"/>
      <c r="II29"/>
      <c r="IJ29"/>
      <c r="IK29"/>
      <c r="IL29"/>
      <c r="IM29"/>
      <c r="IN29"/>
      <c r="IO29"/>
    </row>
    <row r="30" spans="1:249" s="33" customFormat="1">
      <c r="H30"/>
      <c r="ID30"/>
      <c r="IE30"/>
      <c r="IF30"/>
      <c r="IG30"/>
      <c r="IH30"/>
      <c r="II30"/>
      <c r="IJ30"/>
      <c r="IK30"/>
      <c r="IL30"/>
      <c r="IM30"/>
      <c r="IN30"/>
      <c r="IO30"/>
    </row>
    <row r="31" spans="1:249" s="33" customFormat="1">
      <c r="H31"/>
      <c r="ID31"/>
      <c r="IE31"/>
      <c r="IF31"/>
      <c r="IG31"/>
      <c r="IH31"/>
      <c r="II31"/>
      <c r="IJ31"/>
      <c r="IK31"/>
      <c r="IL31"/>
      <c r="IM31"/>
      <c r="IN31"/>
      <c r="IO31"/>
    </row>
    <row r="32" spans="1:249" s="33" customFormat="1">
      <c r="H32"/>
      <c r="ID32"/>
      <c r="IE32"/>
      <c r="IF32"/>
      <c r="IG32"/>
      <c r="IH32"/>
      <c r="II32"/>
      <c r="IJ32"/>
      <c r="IK32"/>
      <c r="IL32"/>
      <c r="IM32"/>
      <c r="IN32"/>
      <c r="IO32"/>
    </row>
    <row r="33" spans="8:249" s="33" customFormat="1">
      <c r="H33"/>
      <c r="ID33"/>
      <c r="IE33"/>
      <c r="IF33"/>
      <c r="IG33"/>
      <c r="IH33"/>
      <c r="II33"/>
      <c r="IJ33"/>
      <c r="IK33"/>
      <c r="IL33"/>
      <c r="IM33"/>
      <c r="IN33"/>
      <c r="IO33"/>
    </row>
    <row r="34" spans="8:249" s="33" customFormat="1">
      <c r="H34"/>
      <c r="ID34"/>
      <c r="IE34"/>
      <c r="IF34"/>
      <c r="IG34"/>
      <c r="IH34"/>
      <c r="II34"/>
      <c r="IJ34"/>
      <c r="IK34"/>
      <c r="IL34"/>
      <c r="IM34"/>
      <c r="IN34"/>
      <c r="IO34"/>
    </row>
    <row r="35" spans="8:249" s="33" customFormat="1">
      <c r="H35"/>
      <c r="ID35"/>
      <c r="IE35"/>
      <c r="IF35"/>
      <c r="IG35"/>
      <c r="IH35"/>
      <c r="II35"/>
      <c r="IJ35"/>
      <c r="IK35"/>
      <c r="IL35"/>
      <c r="IM35"/>
      <c r="IN35"/>
      <c r="IO35"/>
    </row>
    <row r="36" spans="8:249" s="33" customFormat="1">
      <c r="H36"/>
      <c r="ID36"/>
      <c r="IE36"/>
      <c r="IF36"/>
      <c r="IG36"/>
      <c r="IH36"/>
      <c r="II36"/>
      <c r="IJ36"/>
      <c r="IK36"/>
      <c r="IL36"/>
      <c r="IM36"/>
      <c r="IN36"/>
      <c r="IO36"/>
    </row>
    <row r="37" spans="8:249" s="33" customFormat="1">
      <c r="H37"/>
      <c r="ID37"/>
      <c r="IE37"/>
      <c r="IF37"/>
      <c r="IG37"/>
      <c r="IH37"/>
      <c r="II37"/>
      <c r="IJ37"/>
      <c r="IK37"/>
      <c r="IL37"/>
      <c r="IM37"/>
      <c r="IN37"/>
      <c r="IO37"/>
    </row>
    <row r="38" spans="8:249" s="33" customFormat="1">
      <c r="H38"/>
      <c r="ID38"/>
      <c r="IE38"/>
      <c r="IF38"/>
      <c r="IG38"/>
      <c r="IH38"/>
      <c r="II38"/>
      <c r="IJ38"/>
      <c r="IK38"/>
      <c r="IL38"/>
      <c r="IM38"/>
      <c r="IN38"/>
      <c r="IO38"/>
    </row>
    <row r="39" spans="8:249" s="33" customFormat="1">
      <c r="H39"/>
      <c r="ID39"/>
      <c r="IE39"/>
      <c r="IF39"/>
      <c r="IG39"/>
      <c r="IH39"/>
      <c r="II39"/>
      <c r="IJ39"/>
      <c r="IK39"/>
      <c r="IL39"/>
      <c r="IM39"/>
      <c r="IN39"/>
      <c r="IO39"/>
    </row>
    <row r="40" spans="8:249" s="33" customFormat="1">
      <c r="H40"/>
      <c r="ID40"/>
      <c r="IE40"/>
      <c r="IF40"/>
      <c r="IG40"/>
      <c r="IH40"/>
      <c r="II40"/>
      <c r="IJ40"/>
      <c r="IK40"/>
      <c r="IL40"/>
      <c r="IM40"/>
      <c r="IN40"/>
      <c r="IO40"/>
    </row>
    <row r="41" spans="8:249" s="33" customFormat="1">
      <c r="H41"/>
      <c r="ID41"/>
      <c r="IE41"/>
      <c r="IF41"/>
      <c r="IG41"/>
      <c r="IH41"/>
      <c r="II41"/>
      <c r="IJ41"/>
      <c r="IK41"/>
      <c r="IL41"/>
      <c r="IM41"/>
      <c r="IN41"/>
      <c r="IO41"/>
    </row>
    <row r="42" spans="8:249" s="33" customFormat="1">
      <c r="H42"/>
      <c r="ID42"/>
      <c r="IE42"/>
      <c r="IF42"/>
      <c r="IG42"/>
      <c r="IH42"/>
      <c r="II42"/>
      <c r="IJ42"/>
      <c r="IK42"/>
      <c r="IL42"/>
      <c r="IM42"/>
      <c r="IN42"/>
      <c r="IO42"/>
    </row>
    <row r="43" spans="8:249" s="33" customFormat="1">
      <c r="H43"/>
      <c r="ID43"/>
      <c r="IE43"/>
      <c r="IF43"/>
      <c r="IG43"/>
      <c r="IH43"/>
      <c r="II43"/>
      <c r="IJ43"/>
      <c r="IK43"/>
      <c r="IL43"/>
      <c r="IM43"/>
      <c r="IN43"/>
      <c r="IO43"/>
    </row>
    <row r="44" spans="8:249" s="33" customFormat="1">
      <c r="H44"/>
      <c r="ID44"/>
      <c r="IE44"/>
      <c r="IF44"/>
      <c r="IG44"/>
      <c r="IH44"/>
      <c r="II44"/>
      <c r="IJ44"/>
      <c r="IK44"/>
      <c r="IL44"/>
      <c r="IM44"/>
      <c r="IN44"/>
      <c r="IO44"/>
    </row>
    <row r="45" spans="8:249" s="33" customFormat="1">
      <c r="H45"/>
      <c r="ID45"/>
      <c r="IE45"/>
      <c r="IF45"/>
      <c r="IG45"/>
      <c r="IH45"/>
      <c r="II45"/>
      <c r="IJ45"/>
      <c r="IK45"/>
      <c r="IL45"/>
      <c r="IM45"/>
      <c r="IN45"/>
      <c r="IO45"/>
    </row>
    <row r="46" spans="8:249" s="33" customFormat="1">
      <c r="H46"/>
      <c r="ID46"/>
      <c r="IE46"/>
      <c r="IF46"/>
      <c r="IG46"/>
      <c r="IH46"/>
      <c r="II46"/>
      <c r="IJ46"/>
      <c r="IK46"/>
      <c r="IL46"/>
      <c r="IM46"/>
      <c r="IN46"/>
      <c r="IO46"/>
    </row>
    <row r="47" spans="8:249" s="33" customFormat="1">
      <c r="H47"/>
      <c r="ID47"/>
      <c r="IE47"/>
      <c r="IF47"/>
      <c r="IG47"/>
      <c r="IH47"/>
      <c r="II47"/>
      <c r="IJ47"/>
      <c r="IK47"/>
      <c r="IL47"/>
      <c r="IM47"/>
      <c r="IN47"/>
      <c r="IO47"/>
    </row>
    <row r="48" spans="8:249" s="33" customFormat="1">
      <c r="H48"/>
      <c r="ID48"/>
      <c r="IE48"/>
      <c r="IF48"/>
      <c r="IG48"/>
      <c r="IH48"/>
      <c r="II48"/>
      <c r="IJ48"/>
      <c r="IK48"/>
      <c r="IL48"/>
      <c r="IM48"/>
      <c r="IN48"/>
      <c r="IO48"/>
    </row>
    <row r="49" spans="8:249" s="33" customFormat="1">
      <c r="H49"/>
      <c r="ID49"/>
      <c r="IE49"/>
      <c r="IF49"/>
      <c r="IG49"/>
      <c r="IH49"/>
      <c r="II49"/>
      <c r="IJ49"/>
      <c r="IK49"/>
      <c r="IL49"/>
      <c r="IM49"/>
      <c r="IN49"/>
      <c r="IO49"/>
    </row>
    <row r="50" spans="8:249" s="33" customFormat="1">
      <c r="H50"/>
      <c r="ID50"/>
      <c r="IE50"/>
      <c r="IF50"/>
      <c r="IG50"/>
      <c r="IH50"/>
      <c r="II50"/>
      <c r="IJ50"/>
      <c r="IK50"/>
      <c r="IL50"/>
      <c r="IM50"/>
      <c r="IN50"/>
      <c r="IO50"/>
    </row>
    <row r="51" spans="8:249" s="33" customFormat="1">
      <c r="H51"/>
      <c r="ID51"/>
      <c r="IE51"/>
      <c r="IF51"/>
      <c r="IG51"/>
      <c r="IH51"/>
      <c r="II51"/>
      <c r="IJ51"/>
      <c r="IK51"/>
      <c r="IL51"/>
      <c r="IM51"/>
      <c r="IN51"/>
      <c r="IO51"/>
    </row>
    <row r="52" spans="8:249" s="33" customFormat="1">
      <c r="H52"/>
      <c r="ID52"/>
      <c r="IE52"/>
      <c r="IF52"/>
      <c r="IG52"/>
      <c r="IH52"/>
      <c r="II52"/>
      <c r="IJ52"/>
      <c r="IK52"/>
      <c r="IL52"/>
      <c r="IM52"/>
      <c r="IN52"/>
      <c r="IO52"/>
    </row>
    <row r="53" spans="8:249" s="33" customFormat="1">
      <c r="H53"/>
      <c r="ID53"/>
      <c r="IE53"/>
      <c r="IF53"/>
      <c r="IG53"/>
      <c r="IH53"/>
      <c r="II53"/>
      <c r="IJ53"/>
      <c r="IK53"/>
      <c r="IL53"/>
      <c r="IM53"/>
      <c r="IN53"/>
      <c r="IO53"/>
    </row>
    <row r="54" spans="8:249" s="33" customFormat="1">
      <c r="H54"/>
      <c r="ID54"/>
      <c r="IE54"/>
      <c r="IF54"/>
      <c r="IG54"/>
      <c r="IH54"/>
      <c r="II54"/>
      <c r="IJ54"/>
      <c r="IK54"/>
      <c r="IL54"/>
      <c r="IM54"/>
      <c r="IN54"/>
      <c r="IO54"/>
    </row>
    <row r="55" spans="8:249" s="33" customFormat="1">
      <c r="H55"/>
      <c r="ID55"/>
      <c r="IE55"/>
      <c r="IF55"/>
      <c r="IG55"/>
      <c r="IH55"/>
      <c r="II55"/>
      <c r="IJ55"/>
      <c r="IK55"/>
      <c r="IL55"/>
      <c r="IM55"/>
      <c r="IN55"/>
      <c r="IO55"/>
    </row>
    <row r="56" spans="8:249" s="33" customFormat="1">
      <c r="H56"/>
      <c r="ID56"/>
      <c r="IE56"/>
      <c r="IF56"/>
      <c r="IG56"/>
      <c r="IH56"/>
      <c r="II56"/>
      <c r="IJ56"/>
      <c r="IK56"/>
      <c r="IL56"/>
      <c r="IM56"/>
      <c r="IN56"/>
      <c r="IO56"/>
    </row>
    <row r="57" spans="8:249" s="33" customFormat="1">
      <c r="H57"/>
      <c r="ID57"/>
      <c r="IE57"/>
      <c r="IF57"/>
      <c r="IG57"/>
      <c r="IH57"/>
      <c r="II57"/>
      <c r="IJ57"/>
      <c r="IK57"/>
      <c r="IL57"/>
      <c r="IM57"/>
      <c r="IN57"/>
      <c r="IO57"/>
    </row>
    <row r="58" spans="8:249" s="33" customFormat="1">
      <c r="H58"/>
      <c r="ID58"/>
      <c r="IE58"/>
      <c r="IF58"/>
      <c r="IG58"/>
      <c r="IH58"/>
      <c r="II58"/>
      <c r="IJ58"/>
      <c r="IK58"/>
      <c r="IL58"/>
      <c r="IM58"/>
      <c r="IN58"/>
      <c r="IO58"/>
    </row>
    <row r="59" spans="8:249" s="33" customFormat="1">
      <c r="H59"/>
      <c r="ID59"/>
      <c r="IE59"/>
      <c r="IF59"/>
      <c r="IG59"/>
      <c r="IH59"/>
      <c r="II59"/>
      <c r="IJ59"/>
      <c r="IK59"/>
      <c r="IL59"/>
      <c r="IM59"/>
      <c r="IN59"/>
      <c r="IO59"/>
    </row>
    <row r="60" spans="8:249" s="33" customFormat="1">
      <c r="H60"/>
      <c r="ID60"/>
      <c r="IE60"/>
      <c r="IF60"/>
      <c r="IG60"/>
      <c r="IH60"/>
      <c r="II60"/>
      <c r="IJ60"/>
      <c r="IK60"/>
      <c r="IL60"/>
      <c r="IM60"/>
      <c r="IN60"/>
      <c r="IO60"/>
    </row>
    <row r="61" spans="8:249" s="33" customFormat="1">
      <c r="H61"/>
      <c r="ID61"/>
      <c r="IE61"/>
      <c r="IF61"/>
      <c r="IG61"/>
      <c r="IH61"/>
      <c r="II61"/>
      <c r="IJ61"/>
      <c r="IK61"/>
      <c r="IL61"/>
      <c r="IM61"/>
      <c r="IN61"/>
      <c r="IO61"/>
    </row>
    <row r="62" spans="8:249" s="33" customFormat="1">
      <c r="H62"/>
      <c r="ID62"/>
      <c r="IE62"/>
      <c r="IF62"/>
      <c r="IG62"/>
      <c r="IH62"/>
      <c r="II62"/>
      <c r="IJ62"/>
      <c r="IK62"/>
      <c r="IL62"/>
      <c r="IM62"/>
      <c r="IN62"/>
      <c r="IO62"/>
    </row>
    <row r="63" spans="8:249" s="33" customFormat="1">
      <c r="H63"/>
      <c r="ID63"/>
      <c r="IE63"/>
      <c r="IF63"/>
      <c r="IG63"/>
      <c r="IH63"/>
      <c r="II63"/>
      <c r="IJ63"/>
      <c r="IK63"/>
      <c r="IL63"/>
      <c r="IM63"/>
      <c r="IN63"/>
      <c r="IO63"/>
    </row>
    <row r="64" spans="8:249" s="33" customFormat="1">
      <c r="H64"/>
      <c r="ID64"/>
      <c r="IE64"/>
      <c r="IF64"/>
      <c r="IG64"/>
      <c r="IH64"/>
      <c r="II64"/>
      <c r="IJ64"/>
      <c r="IK64"/>
      <c r="IL64"/>
      <c r="IM64"/>
      <c r="IN64"/>
      <c r="IO64"/>
    </row>
    <row r="65" spans="8:249" s="33" customFormat="1">
      <c r="H65"/>
      <c r="ID65"/>
      <c r="IE65"/>
      <c r="IF65"/>
      <c r="IG65"/>
      <c r="IH65"/>
      <c r="II65"/>
      <c r="IJ65"/>
      <c r="IK65"/>
      <c r="IL65"/>
      <c r="IM65"/>
      <c r="IN65"/>
      <c r="IO65"/>
    </row>
    <row r="66" spans="8:249" s="33" customFormat="1">
      <c r="H66"/>
      <c r="ID66"/>
      <c r="IE66"/>
      <c r="IF66"/>
      <c r="IG66"/>
      <c r="IH66"/>
      <c r="II66"/>
      <c r="IJ66"/>
      <c r="IK66"/>
      <c r="IL66"/>
      <c r="IM66"/>
      <c r="IN66"/>
      <c r="IO66"/>
    </row>
    <row r="67" spans="8:249" s="33" customFormat="1">
      <c r="H67"/>
      <c r="ID67"/>
      <c r="IE67"/>
      <c r="IF67"/>
      <c r="IG67"/>
      <c r="IH67"/>
      <c r="II67"/>
      <c r="IJ67"/>
      <c r="IK67"/>
      <c r="IL67"/>
      <c r="IM67"/>
      <c r="IN67"/>
      <c r="IO67"/>
    </row>
    <row r="68" spans="8:249" s="33" customFormat="1">
      <c r="H68"/>
      <c r="ID68"/>
      <c r="IE68"/>
      <c r="IF68"/>
      <c r="IG68"/>
      <c r="IH68"/>
      <c r="II68"/>
      <c r="IJ68"/>
      <c r="IK68"/>
      <c r="IL68"/>
      <c r="IM68"/>
      <c r="IN68"/>
      <c r="IO68"/>
    </row>
    <row r="69" spans="8:249" s="33" customFormat="1">
      <c r="H69"/>
      <c r="ID69"/>
      <c r="IE69"/>
      <c r="IF69"/>
      <c r="IG69"/>
      <c r="IH69"/>
      <c r="II69"/>
      <c r="IJ69"/>
      <c r="IK69"/>
      <c r="IL69"/>
      <c r="IM69"/>
      <c r="IN69"/>
      <c r="IO69"/>
    </row>
    <row r="70" spans="8:249" s="33" customFormat="1">
      <c r="H70"/>
      <c r="ID70"/>
      <c r="IE70"/>
      <c r="IF70"/>
      <c r="IG70"/>
      <c r="IH70"/>
      <c r="II70"/>
      <c r="IJ70"/>
      <c r="IK70"/>
      <c r="IL70"/>
      <c r="IM70"/>
      <c r="IN70"/>
      <c r="IO70"/>
    </row>
    <row r="71" spans="8:249" s="33" customFormat="1">
      <c r="H71"/>
      <c r="ID71"/>
      <c r="IE71"/>
      <c r="IF71"/>
      <c r="IG71"/>
      <c r="IH71"/>
      <c r="II71"/>
      <c r="IJ71"/>
      <c r="IK71"/>
      <c r="IL71"/>
      <c r="IM71"/>
      <c r="IN71"/>
      <c r="IO71"/>
    </row>
    <row r="72" spans="8:249" s="33" customFormat="1">
      <c r="H72"/>
      <c r="ID72"/>
      <c r="IE72"/>
      <c r="IF72"/>
      <c r="IG72"/>
      <c r="IH72"/>
      <c r="II72"/>
      <c r="IJ72"/>
      <c r="IK72"/>
      <c r="IL72"/>
      <c r="IM72"/>
      <c r="IN72"/>
      <c r="IO72"/>
    </row>
    <row r="73" spans="8:249" s="33" customFormat="1">
      <c r="H73"/>
      <c r="ID73"/>
      <c r="IE73"/>
      <c r="IF73"/>
      <c r="IG73"/>
      <c r="IH73"/>
      <c r="II73"/>
      <c r="IJ73"/>
      <c r="IK73"/>
      <c r="IL73"/>
      <c r="IM73"/>
      <c r="IN73"/>
      <c r="IO73"/>
    </row>
    <row r="74" spans="8:249" s="33" customFormat="1">
      <c r="H74"/>
      <c r="ID74"/>
      <c r="IE74"/>
      <c r="IF74"/>
      <c r="IG74"/>
      <c r="IH74"/>
      <c r="II74"/>
      <c r="IJ74"/>
      <c r="IK74"/>
      <c r="IL74"/>
      <c r="IM74"/>
      <c r="IN74"/>
      <c r="IO74"/>
    </row>
    <row r="75" spans="8:249" s="33" customFormat="1">
      <c r="H75"/>
      <c r="ID75"/>
      <c r="IE75"/>
      <c r="IF75"/>
      <c r="IG75"/>
      <c r="IH75"/>
      <c r="II75"/>
      <c r="IJ75"/>
      <c r="IK75"/>
      <c r="IL75"/>
      <c r="IM75"/>
      <c r="IN75"/>
      <c r="IO75"/>
    </row>
    <row r="76" spans="8:249" s="33" customFormat="1">
      <c r="H76"/>
      <c r="ID76"/>
      <c r="IE76"/>
      <c r="IF76"/>
      <c r="IG76"/>
      <c r="IH76"/>
      <c r="II76"/>
      <c r="IJ76"/>
      <c r="IK76"/>
      <c r="IL76"/>
      <c r="IM76"/>
      <c r="IN76"/>
      <c r="IO76"/>
    </row>
    <row r="77" spans="8:249" s="33" customFormat="1">
      <c r="H77"/>
      <c r="ID77"/>
      <c r="IE77"/>
      <c r="IF77"/>
      <c r="IG77"/>
      <c r="IH77"/>
      <c r="II77"/>
      <c r="IJ77"/>
      <c r="IK77"/>
      <c r="IL77"/>
      <c r="IM77"/>
      <c r="IN77"/>
      <c r="IO77"/>
    </row>
    <row r="78" spans="8:249" s="33" customFormat="1">
      <c r="H78"/>
      <c r="ID78"/>
      <c r="IE78"/>
      <c r="IF78"/>
      <c r="IG78"/>
      <c r="IH78"/>
      <c r="II78"/>
      <c r="IJ78"/>
      <c r="IK78"/>
      <c r="IL78"/>
      <c r="IM78"/>
      <c r="IN78"/>
      <c r="IO78"/>
    </row>
  </sheetData>
  <mergeCells count="10">
    <mergeCell ref="K6:L6"/>
    <mergeCell ref="M6:N6"/>
    <mergeCell ref="O6:P6"/>
    <mergeCell ref="G6:H6"/>
    <mergeCell ref="I6:J6"/>
    <mergeCell ref="A16:A19"/>
    <mergeCell ref="A12:A15"/>
    <mergeCell ref="A8:A11"/>
    <mergeCell ref="C6:D6"/>
    <mergeCell ref="E6:F6"/>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T37"/>
  <sheetViews>
    <sheetView zoomScaleNormal="100" workbookViewId="0">
      <selection activeCell="A33" sqref="A33"/>
    </sheetView>
  </sheetViews>
  <sheetFormatPr defaultRowHeight="13.5"/>
  <cols>
    <col min="1" max="1" width="19.1640625" bestFit="1" customWidth="1"/>
    <col min="2" max="9" width="7.1640625" customWidth="1"/>
  </cols>
  <sheetData>
    <row r="1" spans="1:20" ht="20.100000000000001" customHeight="1">
      <c r="A1" s="15" t="s">
        <v>172</v>
      </c>
    </row>
    <row r="2" spans="1:20">
      <c r="A2" s="58" t="str">
        <f>'Övergripande statistik'!A2</f>
        <v>Avlidna i covid-19 enligt dödsorsaksintyg inkomna fram till den 26 september 2022</v>
      </c>
      <c r="O2" s="76"/>
    </row>
    <row r="3" spans="1:20">
      <c r="O3" s="76"/>
    </row>
    <row r="5" spans="1:20" ht="14.25" thickBot="1"/>
    <row r="6" spans="1:20" ht="13.5" customHeight="1">
      <c r="A6" s="362" t="s">
        <v>183</v>
      </c>
      <c r="B6" s="364" t="s">
        <v>7</v>
      </c>
      <c r="C6" s="364"/>
      <c r="D6" s="365" t="s">
        <v>8</v>
      </c>
      <c r="E6" s="366"/>
      <c r="F6" s="365" t="s">
        <v>165</v>
      </c>
      <c r="G6" s="366"/>
      <c r="H6" s="365" t="s">
        <v>6</v>
      </c>
      <c r="I6" s="366"/>
    </row>
    <row r="7" spans="1:20">
      <c r="A7" s="363"/>
      <c r="B7" s="5" t="s">
        <v>10</v>
      </c>
      <c r="C7" s="5" t="s">
        <v>132</v>
      </c>
      <c r="D7" s="5" t="s">
        <v>10</v>
      </c>
      <c r="E7" s="5" t="s">
        <v>156</v>
      </c>
      <c r="F7" s="5" t="s">
        <v>10</v>
      </c>
      <c r="G7" s="5" t="s">
        <v>156</v>
      </c>
      <c r="H7" s="5" t="s">
        <v>10</v>
      </c>
      <c r="I7" s="5" t="s">
        <v>156</v>
      </c>
    </row>
    <row r="8" spans="1:20">
      <c r="A8" s="158" t="s">
        <v>254</v>
      </c>
      <c r="B8" s="85">
        <v>17244</v>
      </c>
      <c r="C8" s="217">
        <v>100</v>
      </c>
      <c r="D8" s="85">
        <v>1972</v>
      </c>
      <c r="E8" s="217">
        <v>11.435861749014199</v>
      </c>
      <c r="F8" s="85">
        <v>7089</v>
      </c>
      <c r="G8" s="217">
        <v>41.1099512874043</v>
      </c>
      <c r="H8" s="85">
        <v>8183</v>
      </c>
      <c r="I8" s="217">
        <v>47.454186963581499</v>
      </c>
    </row>
    <row r="9" spans="1:20">
      <c r="A9" s="220" t="s">
        <v>295</v>
      </c>
      <c r="B9" s="216">
        <v>4905</v>
      </c>
      <c r="C9" s="218">
        <v>28.444676409185799</v>
      </c>
      <c r="D9" s="215">
        <v>666</v>
      </c>
      <c r="E9" s="218">
        <v>13.5779816513762</v>
      </c>
      <c r="F9" s="215">
        <v>2040</v>
      </c>
      <c r="G9" s="218">
        <v>41.590214067278303</v>
      </c>
      <c r="H9" s="215">
        <v>2199</v>
      </c>
      <c r="I9" s="218">
        <v>44.831804281345597</v>
      </c>
    </row>
    <row r="10" spans="1:20">
      <c r="A10" s="220" t="s">
        <v>304</v>
      </c>
      <c r="B10" s="216">
        <v>2832</v>
      </c>
      <c r="C10" s="219">
        <v>16.423103688239401</v>
      </c>
      <c r="D10" s="216">
        <v>306</v>
      </c>
      <c r="E10" s="219">
        <v>10.8050847457627</v>
      </c>
      <c r="F10" s="216">
        <v>1145</v>
      </c>
      <c r="G10" s="219">
        <v>40.430790960452001</v>
      </c>
      <c r="H10" s="216">
        <v>1381</v>
      </c>
      <c r="I10" s="219">
        <v>48.764124293785301</v>
      </c>
    </row>
    <row r="11" spans="1:20">
      <c r="A11" s="220" t="s">
        <v>294</v>
      </c>
      <c r="B11" s="216">
        <v>2080</v>
      </c>
      <c r="C11" s="219">
        <v>12.062166550684299</v>
      </c>
      <c r="D11" s="216">
        <v>216</v>
      </c>
      <c r="E11" s="219">
        <v>10.384615384615399</v>
      </c>
      <c r="F11" s="216">
        <v>894</v>
      </c>
      <c r="G11" s="219">
        <v>42.980769230769198</v>
      </c>
      <c r="H11" s="216">
        <v>970</v>
      </c>
      <c r="I11" s="219">
        <v>46.634615384615401</v>
      </c>
      <c r="T11" s="76"/>
    </row>
    <row r="12" spans="1:20">
      <c r="A12" s="220" t="s">
        <v>303</v>
      </c>
      <c r="B12" s="216">
        <v>776</v>
      </c>
      <c r="C12" s="219">
        <v>4.50011598237068</v>
      </c>
      <c r="D12" s="216">
        <v>80</v>
      </c>
      <c r="E12" s="219">
        <v>10.3092783505155</v>
      </c>
      <c r="F12" s="216">
        <v>291</v>
      </c>
      <c r="G12" s="219">
        <v>37.5</v>
      </c>
      <c r="H12" s="216">
        <v>405</v>
      </c>
      <c r="I12" s="219">
        <v>52.190721649484601</v>
      </c>
    </row>
    <row r="13" spans="1:20">
      <c r="A13" s="220" t="s">
        <v>287</v>
      </c>
      <c r="B13" s="216">
        <v>664</v>
      </c>
      <c r="C13" s="219">
        <v>3.8506147065645999</v>
      </c>
      <c r="D13" s="216">
        <v>57</v>
      </c>
      <c r="E13" s="219">
        <v>8.5843373493975896</v>
      </c>
      <c r="F13" s="216">
        <v>311</v>
      </c>
      <c r="G13" s="219">
        <v>46.837349397590401</v>
      </c>
      <c r="H13" s="216">
        <v>296</v>
      </c>
      <c r="I13" s="219">
        <v>44.578313253012098</v>
      </c>
    </row>
    <row r="14" spans="1:20">
      <c r="A14" s="220" t="s">
        <v>290</v>
      </c>
      <c r="B14" s="216">
        <v>633</v>
      </c>
      <c r="C14" s="219">
        <v>3.6708420320111399</v>
      </c>
      <c r="D14" s="216">
        <v>59</v>
      </c>
      <c r="E14" s="219">
        <v>9.3206951026856295</v>
      </c>
      <c r="F14" s="216">
        <v>241</v>
      </c>
      <c r="G14" s="219">
        <v>38.072669826224299</v>
      </c>
      <c r="H14" s="216">
        <v>333</v>
      </c>
      <c r="I14" s="219">
        <v>52.606635071090103</v>
      </c>
    </row>
    <row r="15" spans="1:20">
      <c r="A15" s="220" t="s">
        <v>297</v>
      </c>
      <c r="B15" s="216">
        <v>581</v>
      </c>
      <c r="C15" s="219">
        <v>3.3692878682440299</v>
      </c>
      <c r="D15" s="216">
        <v>54</v>
      </c>
      <c r="E15" s="219">
        <v>9.2943201376936297</v>
      </c>
      <c r="F15" s="216">
        <v>247</v>
      </c>
      <c r="G15" s="219">
        <v>42.512908777969002</v>
      </c>
      <c r="H15" s="216">
        <v>280</v>
      </c>
      <c r="I15" s="219">
        <v>48.192771084337402</v>
      </c>
    </row>
    <row r="16" spans="1:20">
      <c r="A16" s="220" t="s">
        <v>296</v>
      </c>
      <c r="B16" s="216">
        <v>543</v>
      </c>
      <c r="C16" s="219">
        <v>3.1489213639526801</v>
      </c>
      <c r="D16" s="216">
        <v>93</v>
      </c>
      <c r="E16" s="219">
        <v>17.1270718232044</v>
      </c>
      <c r="F16" s="216">
        <v>234</v>
      </c>
      <c r="G16" s="219">
        <v>43.093922651933703</v>
      </c>
      <c r="H16" s="216">
        <v>216</v>
      </c>
      <c r="I16" s="219">
        <v>39.779005524861901</v>
      </c>
    </row>
    <row r="17" spans="1:9">
      <c r="A17" s="220" t="s">
        <v>300</v>
      </c>
      <c r="B17" s="216">
        <v>507</v>
      </c>
      <c r="C17" s="219">
        <v>2.9401530967293001</v>
      </c>
      <c r="D17" s="216">
        <v>54</v>
      </c>
      <c r="E17" s="219">
        <v>10.6508875739645</v>
      </c>
      <c r="F17" s="216">
        <v>219</v>
      </c>
      <c r="G17" s="219">
        <v>43.1952662721894</v>
      </c>
      <c r="H17" s="216">
        <v>234</v>
      </c>
      <c r="I17" s="219">
        <v>46.153846153846203</v>
      </c>
    </row>
    <row r="18" spans="1:9">
      <c r="A18" s="220" t="s">
        <v>285</v>
      </c>
      <c r="B18" s="216">
        <v>477</v>
      </c>
      <c r="C18" s="219">
        <v>2.76617954070981</v>
      </c>
      <c r="D18" s="216">
        <v>36</v>
      </c>
      <c r="E18" s="219">
        <v>7.5471698113207601</v>
      </c>
      <c r="F18" s="216">
        <v>206</v>
      </c>
      <c r="G18" s="219">
        <v>43.186582809224298</v>
      </c>
      <c r="H18" s="216">
        <v>235</v>
      </c>
      <c r="I18" s="219">
        <v>49.266247379454903</v>
      </c>
    </row>
    <row r="19" spans="1:9">
      <c r="A19" s="220" t="s">
        <v>301</v>
      </c>
      <c r="B19" s="216">
        <v>444</v>
      </c>
      <c r="C19" s="219">
        <v>2.57480862908838</v>
      </c>
      <c r="D19" s="216">
        <v>48</v>
      </c>
      <c r="E19" s="219">
        <v>10.8108108108108</v>
      </c>
      <c r="F19" s="216">
        <v>173</v>
      </c>
      <c r="G19" s="219">
        <v>38.963963963963998</v>
      </c>
      <c r="H19" s="216">
        <v>223</v>
      </c>
      <c r="I19" s="219">
        <v>50.225225225225202</v>
      </c>
    </row>
    <row r="20" spans="1:9">
      <c r="A20" s="220" t="s">
        <v>302</v>
      </c>
      <c r="B20" s="216">
        <v>397</v>
      </c>
      <c r="C20" s="219">
        <v>2.30225005799119</v>
      </c>
      <c r="D20" s="216">
        <v>40</v>
      </c>
      <c r="E20" s="219">
        <v>10.075566750629701</v>
      </c>
      <c r="F20" s="216">
        <v>158</v>
      </c>
      <c r="G20" s="219">
        <v>39.798488664987403</v>
      </c>
      <c r="H20" s="216">
        <v>199</v>
      </c>
      <c r="I20" s="219">
        <v>50.1259445843829</v>
      </c>
    </row>
    <row r="21" spans="1:9">
      <c r="A21" s="220" t="s">
        <v>288</v>
      </c>
      <c r="B21" s="216">
        <v>384</v>
      </c>
      <c r="C21" s="219">
        <v>2.2268615170494099</v>
      </c>
      <c r="D21" s="216">
        <v>56</v>
      </c>
      <c r="E21" s="219">
        <v>14.5833333333333</v>
      </c>
      <c r="F21" s="216">
        <v>120</v>
      </c>
      <c r="G21" s="219">
        <v>31.25</v>
      </c>
      <c r="H21" s="216">
        <v>208</v>
      </c>
      <c r="I21" s="219">
        <v>54.1666666666667</v>
      </c>
    </row>
    <row r="22" spans="1:9">
      <c r="A22" s="220" t="s">
        <v>293</v>
      </c>
      <c r="B22" s="216">
        <v>372</v>
      </c>
      <c r="C22" s="219">
        <v>2.15727209464161</v>
      </c>
      <c r="D22" s="216">
        <v>43</v>
      </c>
      <c r="E22" s="219">
        <v>11.559139784946201</v>
      </c>
      <c r="F22" s="216">
        <v>159</v>
      </c>
      <c r="G22" s="219">
        <v>42.741935483871003</v>
      </c>
      <c r="H22" s="216">
        <v>170</v>
      </c>
      <c r="I22" s="219">
        <v>45.6989247311828</v>
      </c>
    </row>
    <row r="23" spans="1:9">
      <c r="A23" s="220" t="s">
        <v>292</v>
      </c>
      <c r="B23" s="216">
        <v>360</v>
      </c>
      <c r="C23" s="219">
        <v>2.0876826722338202</v>
      </c>
      <c r="D23" s="216">
        <v>32</v>
      </c>
      <c r="E23" s="219">
        <v>8.8888888888888893</v>
      </c>
      <c r="F23" s="216">
        <v>136</v>
      </c>
      <c r="G23" s="219">
        <v>37.7777777777778</v>
      </c>
      <c r="H23" s="216">
        <v>192</v>
      </c>
      <c r="I23" s="219">
        <v>53.3333333333333</v>
      </c>
    </row>
    <row r="24" spans="1:9">
      <c r="A24" s="220" t="s">
        <v>291</v>
      </c>
      <c r="B24" s="216">
        <v>321</v>
      </c>
      <c r="C24" s="219">
        <v>1.8615170494084901</v>
      </c>
      <c r="D24" s="216">
        <v>32</v>
      </c>
      <c r="E24" s="219">
        <v>9.9688473520249197</v>
      </c>
      <c r="F24" s="216">
        <v>124</v>
      </c>
      <c r="G24" s="219">
        <v>38.629283489096601</v>
      </c>
      <c r="H24" s="216">
        <v>165</v>
      </c>
      <c r="I24" s="219">
        <v>51.401869158878498</v>
      </c>
    </row>
    <row r="25" spans="1:9">
      <c r="A25" s="220" t="s">
        <v>299</v>
      </c>
      <c r="B25" s="216">
        <v>285</v>
      </c>
      <c r="C25" s="219">
        <v>1.6527487821851099</v>
      </c>
      <c r="D25" s="216">
        <v>22</v>
      </c>
      <c r="E25" s="219">
        <v>7.7192982456140404</v>
      </c>
      <c r="F25" s="216">
        <v>117</v>
      </c>
      <c r="G25" s="219">
        <v>41.052631578947398</v>
      </c>
      <c r="H25" s="216">
        <v>146</v>
      </c>
      <c r="I25" s="219">
        <v>51.228070175438603</v>
      </c>
    </row>
    <row r="26" spans="1:9">
      <c r="A26" s="220" t="s">
        <v>298</v>
      </c>
      <c r="B26" s="216">
        <v>280</v>
      </c>
      <c r="C26" s="219">
        <v>1.62375318951519</v>
      </c>
      <c r="D26" s="216">
        <v>37</v>
      </c>
      <c r="E26" s="219">
        <v>13.214285714285699</v>
      </c>
      <c r="F26" s="216">
        <v>98</v>
      </c>
      <c r="G26" s="219">
        <v>35</v>
      </c>
      <c r="H26" s="216">
        <v>145</v>
      </c>
      <c r="I26" s="219">
        <v>51.785714285714299</v>
      </c>
    </row>
    <row r="27" spans="1:9">
      <c r="A27" s="220" t="s">
        <v>284</v>
      </c>
      <c r="B27" s="216">
        <v>178</v>
      </c>
      <c r="C27" s="219">
        <v>1.03224309904894</v>
      </c>
      <c r="D27" s="216">
        <v>17</v>
      </c>
      <c r="E27" s="219">
        <v>9.5505617977528097</v>
      </c>
      <c r="F27" s="216">
        <v>83</v>
      </c>
      <c r="G27" s="219">
        <v>46.629213483146103</v>
      </c>
      <c r="H27" s="216">
        <v>78</v>
      </c>
      <c r="I27" s="219">
        <v>43.820224719101098</v>
      </c>
    </row>
    <row r="28" spans="1:9">
      <c r="A28" s="220" t="s">
        <v>289</v>
      </c>
      <c r="B28" s="216">
        <v>172</v>
      </c>
      <c r="C28" s="219">
        <v>0.99744838784504997</v>
      </c>
      <c r="D28" s="216">
        <v>14</v>
      </c>
      <c r="E28" s="219">
        <v>8.1395348837209305</v>
      </c>
      <c r="F28" s="216">
        <v>65</v>
      </c>
      <c r="G28" s="219">
        <v>37.790697674418603</v>
      </c>
      <c r="H28" s="216">
        <v>93</v>
      </c>
      <c r="I28" s="219">
        <v>54.069767441860499</v>
      </c>
    </row>
    <row r="29" spans="1:9" ht="14.25" thickBot="1">
      <c r="A29" s="221" t="s">
        <v>286</v>
      </c>
      <c r="B29" s="56">
        <v>52</v>
      </c>
      <c r="C29" s="57">
        <v>0.30155416376710997</v>
      </c>
      <c r="D29" s="56">
        <v>9</v>
      </c>
      <c r="E29" s="57">
        <v>17.307692307692299</v>
      </c>
      <c r="F29" s="56">
        <v>28</v>
      </c>
      <c r="G29" s="57">
        <v>53.846153846153904</v>
      </c>
      <c r="H29" s="56">
        <v>15</v>
      </c>
      <c r="I29" s="57">
        <v>28.846153846153801</v>
      </c>
    </row>
    <row r="30" spans="1:9" ht="14.25" thickTop="1">
      <c r="A30" s="112" t="s">
        <v>180</v>
      </c>
    </row>
    <row r="31" spans="1:9">
      <c r="A31" s="113" t="s">
        <v>187</v>
      </c>
    </row>
    <row r="32" spans="1:9">
      <c r="A32" s="113" t="s">
        <v>184</v>
      </c>
    </row>
    <row r="33" spans="1:8" s="76" customFormat="1">
      <c r="A33" s="113" t="s">
        <v>146</v>
      </c>
    </row>
    <row r="34" spans="1:8">
      <c r="A34" s="113"/>
    </row>
    <row r="36" spans="1:8">
      <c r="B36" s="54"/>
      <c r="C36" s="19"/>
      <c r="D36" s="2"/>
      <c r="F36" s="2"/>
      <c r="H36" s="2"/>
    </row>
    <row r="37" spans="1:8">
      <c r="B37" s="113"/>
    </row>
  </sheetData>
  <sortState ref="A28:I29">
    <sortCondition ref="A27"/>
  </sortState>
  <mergeCells count="5">
    <mergeCell ref="A6:A7"/>
    <mergeCell ref="B6:C6"/>
    <mergeCell ref="D6:E6"/>
    <mergeCell ref="F6:G6"/>
    <mergeCell ref="H6:I6"/>
  </mergeCells>
  <pageMargins left="0.7" right="0.7" top="0.75" bottom="0.75" header="0.3" footer="0.3"/>
  <pageSetup paperSize="9" scale="68"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ceringsdatum xmlns="dd3acd59-a8d8-42b1-950d-eec6c247243c">2020-04-28T22:00:00+00:00</Publiceringsdatum>
    <Verksamhetsomr_x00e5_de xmlns="dd3acd59-a8d8-42b1-950d-eec6c247243c">
      <Value>Hälso- och sjukvård</Value>
    </Verksamhetsomr_x00e5_de>
    <E_x002d_plikt xmlns="dd3acd59-a8d8-42b1-950d-eec6c247243c">Ja</E_x002d_plikt>
    <Produkt xmlns="dd3acd59-a8d8-42b1-950d-eec6c247243c">Statistik</Produkt>
    <Ansvarig_x0020_webbredakt_x00f6_r xmlns="dd3acd59-a8d8-42b1-950d-eec6c247243c">
      <UserInfo>
        <DisplayName>Söderholm, Joen</DisplayName>
        <AccountId>87</AccountId>
        <AccountType/>
      </UserInfo>
    </Ansvarig_x0020_webbredakt_x00f6_r>
    <TaxCatchAll xmlns="343f6c91-b5b3-4dff-89ad-5fc55ccc8930">
      <Value>9</Value>
    </TaxCatchAll>
    <Dokumenttyp xmlns="dd3acd59-a8d8-42b1-950d-eec6c247243c">Övrigt</Dokumenttyp>
    <Titel xmlns="343f6c91-b5b3-4dff-89ad-5fc55ccc8930">statistik-covid19-avlidna-20200429</Titel>
    <Webbplatstillh_x00f6_righet xmlns="dd3acd59-a8d8-42b1-950d-eec6c247243c">
      <Value>Socialstyrelsen.se</Value>
    </Webbplatstillh_x00f6_righet>
    <i01e5b6f93524074838bfc1e1bab8714 xmlns="dd3acd59-a8d8-42b1-950d-eec6c247243c">
      <Terms xmlns="http://schemas.microsoft.com/office/infopath/2007/PartnerControls">
        <TermInfo xmlns="http://schemas.microsoft.com/office/infopath/2007/PartnerControls">
          <TermName xmlns="http://schemas.microsoft.com/office/infopath/2007/PartnerControls">statistik och jämförelser</TermName>
          <TermId xmlns="http://schemas.microsoft.com/office/infopath/2007/PartnerControls">338b04a2-62bc-42a8-9e4b-6158db2fb390</TermId>
        </TermInfo>
      </Terms>
    </i01e5b6f93524074838bfc1e1bab8714>
    <_x00c4_mnesomr_x00e5_de xmlns="dd3acd59-a8d8-42b1-950d-eec6c247243c"/>
    <Status_x0020_p_x00e5__x0020_publikation xmlns="dd3acd59-a8d8-42b1-950d-eec6c247243c">Publicerad</Status_x0020_p_x00e5__x0020_publikation>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361443839E954C488E1554F766430BDE" ma:contentTypeVersion="37" ma:contentTypeDescription="Skapa ett nytt dokument." ma:contentTypeScope="" ma:versionID="ec0867efc9d878e75742a5b73fddae48">
  <xsd:schema xmlns:xsd="http://www.w3.org/2001/XMLSchema" xmlns:xs="http://www.w3.org/2001/XMLSchema" xmlns:p="http://schemas.microsoft.com/office/2006/metadata/properties" xmlns:ns2="dd3acd59-a8d8-42b1-950d-eec6c247243c" xmlns:ns3="343f6c91-b5b3-4dff-89ad-5fc55ccc8930" targetNamespace="http://schemas.microsoft.com/office/2006/metadata/properties" ma:root="true" ma:fieldsID="4f4ea334ff345e29c5775f0a2fd1174f" ns2:_="" ns3:_="">
    <xsd:import namespace="dd3acd59-a8d8-42b1-950d-eec6c247243c"/>
    <xsd:import namespace="343f6c91-b5b3-4dff-89ad-5fc55ccc8930"/>
    <xsd:element name="properties">
      <xsd:complexType>
        <xsd:sequence>
          <xsd:element name="documentManagement">
            <xsd:complexType>
              <xsd:all>
                <xsd:element ref="ns2:Publiceringsdatum"/>
                <xsd:element ref="ns2:Ansvarig_x0020_webbredakt_x00f6_r"/>
                <xsd:element ref="ns2:Dokumenttyp"/>
                <xsd:element ref="ns2:E_x002d_plikt"/>
                <xsd:element ref="ns2:Webbplatstillh_x00f6_righet" minOccurs="0"/>
                <xsd:element ref="ns2:Verksamhetsomr_x00e5_de" minOccurs="0"/>
                <xsd:element ref="ns2:Produkt"/>
                <xsd:element ref="ns2:_x00c4_mnesomr_x00e5_de" minOccurs="0"/>
                <xsd:element ref="ns3:SharedWithUsers" minOccurs="0"/>
                <xsd:element ref="ns2:i01e5b6f93524074838bfc1e1bab8714" minOccurs="0"/>
                <xsd:element ref="ns3:TaxCatchAll" minOccurs="0"/>
                <xsd:element ref="ns2:Status_x0020_p_x00e5__x0020_publikation"/>
                <xsd:element ref="ns3:Titel"/>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3acd59-a8d8-42b1-950d-eec6c247243c" elementFormDefault="qualified">
    <xsd:import namespace="http://schemas.microsoft.com/office/2006/documentManagement/types"/>
    <xsd:import namespace="http://schemas.microsoft.com/office/infopath/2007/PartnerControls"/>
    <xsd:element name="Publiceringsdatum" ma:index="2" ma:displayName="Datum för publicering på webb" ma:format="DateOnly" ma:internalName="Publiceringsdatum">
      <xsd:simpleType>
        <xsd:restriction base="dms:DateTime"/>
      </xsd:simpleType>
    </xsd:element>
    <xsd:element name="Ansvarig_x0020_webbredakt_x00f6_r" ma:index="4" ma:displayName="Ansvarig webbredaktör" ma:list="UserInfo" ma:SharePointGroup="0" ma:internalName="Ansvarig_x0020_webbredakt_x00f6_r" ma:showField="ImnName">
      <xsd:complexType>
        <xsd:complexContent>
          <xsd:extension base="dms:User">
            <xsd:sequence>
              <xsd:element name="UserInfo" minOccurs="0" maxOccurs="unbounded">
                <xsd:complexType>
                  <xsd:sequence>
                    <xsd:element name="DisplayName" type="xsd:string" minOccurs="0"/>
                    <xsd:element name="AccountId" type="dms:UserId" minOccurs="0"/>
                    <xsd:element name="AccountType" type="xsd:string" minOccurs="0"/>
                  </xsd:sequence>
                </xsd:complexType>
              </xsd:element>
            </xsd:sequence>
          </xsd:extension>
        </xsd:complexContent>
      </xsd:complexType>
    </xsd:element>
    <xsd:element name="Dokumenttyp" ma:index="5" ma:displayName="Dokumenttyp" ma:default="Mall" ma:format="Dropdown" ma:internalName="Dokumenttyp">
      <xsd:simpleType>
        <xsd:restriction base="dms:Choice">
          <xsd:enumeration value="Mall"/>
          <xsd:enumeration value="Instruktion/manual"/>
          <xsd:enumeration value="Informationsmaterial"/>
          <xsd:enumeration value="Konferensmaterial"/>
          <xsd:enumeration value="Övrigt"/>
        </xsd:restriction>
      </xsd:simpleType>
    </xsd:element>
    <xsd:element name="E_x002d_plikt" ma:index="6" ma:displayName="E-plikt" ma:default="Ja" ma:format="Dropdown" ma:internalName="E_x002d_plikt">
      <xsd:simpleType>
        <xsd:restriction base="dms:Choice">
          <xsd:enumeration value="Ja"/>
          <xsd:enumeration value="Nej"/>
        </xsd:restriction>
      </xsd:simpleType>
    </xsd:element>
    <xsd:element name="Webbplatstillh_x00f6_righet" ma:index="7" nillable="true" ma:displayName="Webbplatstillhörighet" ma:default="Socialstyrelsen.se" ma:internalName="Webbplatstillh_x00f6_righet" ma:requiredMultiChoice="true">
      <xsd:complexType>
        <xsd:complexContent>
          <xsd:extension base="dms:MultiChoice">
            <xsd:sequence>
              <xsd:element name="Value" maxOccurs="unbounded" minOccurs="0" nillable="true">
                <xsd:simpleType>
                  <xsd:restriction base="dms:Choice">
                    <xsd:enumeration value="Socialstyrelsen.se"/>
                    <xsd:enumeration value="Statsbidrag"/>
                    <xsd:enumeration value="Legitimation"/>
                    <xsd:enumeration value="Min insats"/>
                    <xsd:enumeration value="Koll på Soc"/>
                    <xsd:enumeration value="DIV"/>
                    <xsd:enumeration value="Patientsäkerhet"/>
                    <xsd:enumeration value="Vem får göra vad"/>
                    <xsd:enumeration value="ROI.se"/>
                    <xsd:enumeration value="Livsviktigt"/>
                  </xsd:restriction>
                </xsd:simpleType>
              </xsd:element>
            </xsd:sequence>
          </xsd:extension>
        </xsd:complexContent>
      </xsd:complexType>
    </xsd:element>
    <xsd:element name="Verksamhetsomr_x00e5_de" ma:index="8" nillable="true" ma:displayName="Verksamhetsområde" ma:internalName="Verksamhetsomr_x00e5_d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Produkt" ma:index="9" ma:displayName="Produkt" ma:format="RadioButtons" ma:internalName="Produkt">
      <xsd:simpleType>
        <xsd:restriction base="dms:Choice">
          <xsd:enumeration value="Blankett"/>
          <xsd:enumeration value="Remissvar"/>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_x00c4_mnesomr_x00e5_de" ma:index="10" nillable="true" ma:displayName="Ämnesområde" ma:internalName="_x00c4_mnesomr_x00e5_d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hälsa"/>
                    <xsd:enumeration value="Ekonomiskt bistånd"/>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element name="i01e5b6f93524074838bfc1e1bab8714" ma:index="18" ma:taxonomy="true" ma:internalName="i01e5b6f93524074838bfc1e1bab8714" ma:taxonomyFieldName="Ansvarig_x0020_avdelning" ma:displayName="Ansvarig avdelning/enhet" ma:default="" ma:fieldId="{201e5b6f-9352-4074-838b-fc1e1bab8714}"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Status_x0020_p_x00e5__x0020_publikation" ma:index="20" ma:displayName="Status på publikation" ma:default="Publicerad" ma:format="Dropdown" ma:internalName="Status_x0020_p_x00e5__x0020_publikation">
      <xsd:simpleType>
        <xsd:restriction base="dms:Choice">
          <xsd:enumeration value="Publicerad"/>
          <xsd:enumeration value="Ej publicerad"/>
        </xsd:restriction>
      </xsd:simple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SharedWithUsers" ma:index="17" nillable="true" ma:displayName="Delat med"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TaxCatchAll" ma:index="19" nillable="true" ma:displayName="Taxonomy Catch All Column" ma:description="" ma:hidden="true" ma:list="{d16448d0-d907-4fd0-a73a-d926832f6153}" ma:internalName="TaxCatchAll"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itel" ma:index="21" ma:displayName="Titel" ma:internalName="Titel"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F4CF34A-7793-424A-BF7F-3DB732CF3454}">
  <ds:schemaRefs>
    <ds:schemaRef ds:uri="http://schemas.microsoft.com/office/2006/documentManagement/types"/>
    <ds:schemaRef ds:uri="http://schemas.openxmlformats.org/package/2006/metadata/core-properties"/>
    <ds:schemaRef ds:uri="http://www.w3.org/XML/1998/namespace"/>
    <ds:schemaRef ds:uri="http://purl.org/dc/elements/1.1/"/>
    <ds:schemaRef ds:uri="http://purl.org/dc/terms/"/>
    <ds:schemaRef ds:uri="http://schemas.microsoft.com/office/2006/metadata/properties"/>
    <ds:schemaRef ds:uri="http://schemas.microsoft.com/office/infopath/2007/PartnerControls"/>
    <ds:schemaRef ds:uri="343f6c91-b5b3-4dff-89ad-5fc55ccc8930"/>
    <ds:schemaRef ds:uri="dd3acd59-a8d8-42b1-950d-eec6c247243c"/>
    <ds:schemaRef ds:uri="http://purl.org/dc/dcmitype/"/>
  </ds:schemaRefs>
</ds:datastoreItem>
</file>

<file path=customXml/itemProps2.xml><?xml version="1.0" encoding="utf-8"?>
<ds:datastoreItem xmlns:ds="http://schemas.openxmlformats.org/officeDocument/2006/customXml" ds:itemID="{F2BDD971-BADF-427E-9579-B824215A28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3acd59-a8d8-42b1-950d-eec6c247243c"/>
    <ds:schemaRef ds:uri="343f6c91-b5b3-4dff-89ad-5fc55ccc89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8C92573-D875-4871-BB97-75789C90339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12</vt:i4>
      </vt:variant>
      <vt:variant>
        <vt:lpstr>Namngivna områden</vt:lpstr>
      </vt:variant>
      <vt:variant>
        <vt:i4>1</vt:i4>
      </vt:variant>
    </vt:vector>
  </HeadingPairs>
  <TitlesOfParts>
    <vt:vector size="13" baseType="lpstr">
      <vt:lpstr>Om statistiken</vt:lpstr>
      <vt:lpstr>Definitioner</vt:lpstr>
      <vt:lpstr>Ändringshistorik</vt:lpstr>
      <vt:lpstr>Övergripande statistik</vt:lpstr>
      <vt:lpstr>Samsjuklighet</vt:lpstr>
      <vt:lpstr>Boendeform</vt:lpstr>
      <vt:lpstr>Boendeform - Slutenvård</vt:lpstr>
      <vt:lpstr>Dödsplats</vt:lpstr>
      <vt:lpstr>Folkbokföringslän</vt:lpstr>
      <vt:lpstr>Kommun</vt:lpstr>
      <vt:lpstr>Dödsdag</vt:lpstr>
      <vt:lpstr>Vecka</vt:lpstr>
      <vt:lpstr>innehållsförteckning</vt:lpstr>
    </vt:vector>
  </TitlesOfParts>
  <Company>SAS Institute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 user</dc:creator>
  <cp:lastModifiedBy>Broström, Frida</cp:lastModifiedBy>
  <cp:lastPrinted>2020-04-30T10:00:41Z</cp:lastPrinted>
  <dcterms:created xsi:type="dcterms:W3CDTF">2011-02-11T15:45:55Z</dcterms:created>
  <dcterms:modified xsi:type="dcterms:W3CDTF">2022-09-28T13:09:48Z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flowChangePath">
    <vt:lpwstr>2f614190-dd6d-4125-8bfd-1cfdb7acd613,4;</vt:lpwstr>
  </property>
  <property fmtid="{D5CDD505-2E9C-101B-9397-08002B2CF9AE}" pid="3" name="ContentTypeId">
    <vt:lpwstr>0x010100361443839E954C488E1554F766430BDE</vt:lpwstr>
  </property>
  <property fmtid="{D5CDD505-2E9C-101B-9397-08002B2CF9AE}" pid="4" name="Ansvarig avdelning">
    <vt:lpwstr>9;#statistik och jämförelser|338b04a2-62bc-42a8-9e4b-6158db2fb390</vt:lpwstr>
  </property>
</Properties>
</file>