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codeName="ThisWorkbook"/>
  <mc:AlternateContent xmlns:mc="http://schemas.openxmlformats.org/markup-compatibility/2006">
    <mc:Choice Requires="x15">
      <x15ac:absPath xmlns:x15ac="http://schemas.microsoft.com/office/spreadsheetml/2010/11/ac" url="G:\S\Delad\032 - Statistik covid\Excelfiler\Under bearbetning\diana\2024\2024-09-12\"/>
    </mc:Choice>
  </mc:AlternateContent>
  <xr:revisionPtr revIDLastSave="0" documentId="13_ncr:1_{3FC9D2F1-0808-4521-B2B1-B76B52A90CCE}" xr6:coauthVersionLast="36" xr6:coauthVersionMax="36" xr10:uidLastSave="{00000000-0000-0000-0000-000000000000}"/>
  <bookViews>
    <workbookView xWindow="720" yWindow="270" windowWidth="2880" windowHeight="5325" tabRatio="751" xr2:uid="{00000000-000D-0000-FFFF-FFFF00000000}"/>
  </bookViews>
  <sheets>
    <sheet name="Om statistiken" sheetId="11" r:id="rId1"/>
    <sheet name="Definitioner" sheetId="17" r:id="rId2"/>
    <sheet name="Ändringshistorik" sheetId="19" r:id="rId3"/>
    <sheet name="Övergripande statistik" sheetId="6" r:id="rId4"/>
    <sheet name="Samsjuklighet" sheetId="14" r:id="rId5"/>
    <sheet name="Kommun" sheetId="18" r:id="rId6"/>
    <sheet name="Vecka" sheetId="23" r:id="rId7"/>
  </sheets>
  <definedNames>
    <definedName name="_xlnm._FilterDatabase" localSheetId="5" hidden="1">Kommun!$A$7:$H$323</definedName>
    <definedName name="innehållsförteckning" localSheetId="1">Definitioner!#REF!</definedName>
    <definedName name="innehållsförteckning" localSheetId="6">#REF!</definedName>
    <definedName name="innehållsförteckning">'Om statistiken'!$B$15</definedName>
  </definedNames>
  <calcPr calcId="191029" concurrentCalc="0"/>
</workbook>
</file>

<file path=xl/calcChain.xml><?xml version="1.0" encoding="utf-8"?>
<calcChain xmlns="http://schemas.openxmlformats.org/spreadsheetml/2006/main">
  <c r="A5" i="23" l="1"/>
  <c r="G101" i="6"/>
  <c r="A56" i="6"/>
  <c r="A101" i="6"/>
  <c r="A57" i="6"/>
  <c r="A102" i="6"/>
  <c r="A58" i="6"/>
  <c r="A103" i="6"/>
  <c r="A59" i="6"/>
  <c r="A104" i="6"/>
  <c r="A60" i="6"/>
  <c r="A105" i="6"/>
  <c r="A61" i="6"/>
  <c r="A106" i="6"/>
  <c r="A55" i="6"/>
  <c r="A100" i="6"/>
  <c r="B57" i="6"/>
  <c r="B102" i="6"/>
  <c r="C57" i="6"/>
  <c r="C102" i="6"/>
  <c r="D57" i="6"/>
  <c r="D102" i="6"/>
  <c r="E57" i="6"/>
  <c r="E102" i="6"/>
  <c r="F57" i="6"/>
  <c r="F102" i="6"/>
  <c r="G57" i="6"/>
  <c r="G102" i="6"/>
  <c r="B58" i="6"/>
  <c r="B103" i="6"/>
  <c r="C58" i="6"/>
  <c r="C103" i="6"/>
  <c r="D58" i="6"/>
  <c r="D103" i="6"/>
  <c r="E58" i="6"/>
  <c r="E103" i="6"/>
  <c r="F58" i="6"/>
  <c r="F103" i="6"/>
  <c r="G58" i="6"/>
  <c r="G103" i="6"/>
  <c r="B59" i="6"/>
  <c r="B104" i="6"/>
  <c r="C59" i="6"/>
  <c r="C104" i="6"/>
  <c r="D59" i="6"/>
  <c r="D104" i="6"/>
  <c r="E59" i="6"/>
  <c r="E104" i="6"/>
  <c r="F59" i="6"/>
  <c r="F104" i="6"/>
  <c r="G59" i="6"/>
  <c r="G104" i="6"/>
  <c r="B60" i="6"/>
  <c r="B105" i="6"/>
  <c r="C60" i="6"/>
  <c r="C105" i="6"/>
  <c r="D60" i="6"/>
  <c r="D105" i="6"/>
  <c r="E60" i="6"/>
  <c r="E105" i="6"/>
  <c r="F60" i="6"/>
  <c r="F105" i="6"/>
  <c r="G60" i="6"/>
  <c r="G105" i="6"/>
  <c r="B61" i="6"/>
  <c r="B106" i="6"/>
  <c r="C61" i="6"/>
  <c r="C106" i="6"/>
  <c r="D61" i="6"/>
  <c r="D106" i="6"/>
  <c r="E61" i="6"/>
  <c r="E106" i="6"/>
  <c r="F61" i="6"/>
  <c r="F106" i="6"/>
  <c r="G61" i="6"/>
  <c r="G106" i="6"/>
  <c r="D99" i="6"/>
  <c r="B99" i="6"/>
  <c r="A46" i="6"/>
  <c r="A92" i="6"/>
  <c r="B46" i="6"/>
  <c r="B92" i="6"/>
  <c r="C46" i="6"/>
  <c r="C92" i="6"/>
  <c r="D46" i="6"/>
  <c r="D92" i="6"/>
  <c r="E46" i="6"/>
  <c r="E92" i="6"/>
  <c r="F46" i="6"/>
  <c r="F92" i="6"/>
  <c r="G46" i="6"/>
  <c r="G92" i="6"/>
  <c r="A47" i="6"/>
  <c r="A93" i="6"/>
  <c r="B47" i="6"/>
  <c r="B93" i="6"/>
  <c r="C47" i="6"/>
  <c r="C93" i="6"/>
  <c r="D47" i="6"/>
  <c r="D93" i="6"/>
  <c r="E47" i="6"/>
  <c r="E93" i="6"/>
  <c r="F47" i="6"/>
  <c r="F93" i="6"/>
  <c r="G47" i="6"/>
  <c r="G93" i="6"/>
  <c r="A48" i="6"/>
  <c r="A94" i="6"/>
  <c r="B48" i="6"/>
  <c r="B94" i="6"/>
  <c r="C48" i="6"/>
  <c r="C94" i="6"/>
  <c r="D48" i="6"/>
  <c r="D94" i="6"/>
  <c r="E48" i="6"/>
  <c r="E94" i="6"/>
  <c r="F48" i="6"/>
  <c r="F94" i="6"/>
  <c r="G48" i="6"/>
  <c r="G94" i="6"/>
  <c r="A49" i="6"/>
  <c r="A95" i="6"/>
  <c r="B49" i="6"/>
  <c r="B95" i="6"/>
  <c r="C49" i="6"/>
  <c r="C95" i="6"/>
  <c r="D49" i="6"/>
  <c r="D95" i="6"/>
  <c r="E49" i="6"/>
  <c r="E95" i="6"/>
  <c r="F49" i="6"/>
  <c r="F95" i="6"/>
  <c r="G49" i="6"/>
  <c r="G95" i="6"/>
  <c r="A50" i="6"/>
  <c r="A96" i="6"/>
  <c r="B50" i="6"/>
  <c r="B96" i="6"/>
  <c r="C50" i="6"/>
  <c r="C96" i="6"/>
  <c r="D50" i="6"/>
  <c r="D96" i="6"/>
  <c r="E50" i="6"/>
  <c r="E96" i="6"/>
  <c r="F50" i="6"/>
  <c r="F96" i="6"/>
  <c r="G50" i="6"/>
  <c r="G96" i="6"/>
  <c r="A53" i="6"/>
  <c r="B53" i="6"/>
  <c r="C53" i="6"/>
  <c r="D53" i="6"/>
  <c r="E53" i="6"/>
  <c r="F53" i="6"/>
  <c r="G53" i="6"/>
  <c r="B54" i="6"/>
  <c r="C54" i="6"/>
  <c r="D54" i="6"/>
  <c r="E54" i="6"/>
  <c r="F54" i="6"/>
  <c r="G54" i="6"/>
  <c r="B55" i="6"/>
  <c r="B100" i="6"/>
  <c r="C55" i="6"/>
  <c r="C100" i="6"/>
  <c r="D55" i="6"/>
  <c r="D100" i="6"/>
  <c r="E55" i="6"/>
  <c r="E100" i="6"/>
  <c r="F55" i="6"/>
  <c r="F100" i="6"/>
  <c r="G55" i="6"/>
  <c r="G100" i="6"/>
  <c r="A54" i="6"/>
  <c r="B56" i="6"/>
  <c r="B101" i="6"/>
  <c r="C56" i="6"/>
  <c r="C101" i="6"/>
  <c r="D56" i="6"/>
  <c r="D101" i="6"/>
  <c r="E56" i="6"/>
  <c r="E101" i="6"/>
  <c r="F56" i="6"/>
  <c r="F101" i="6"/>
  <c r="A2" i="18"/>
  <c r="A2" i="14"/>
  <c r="F99" i="6"/>
</calcChain>
</file>

<file path=xl/sharedStrings.xml><?xml version="1.0" encoding="utf-8"?>
<sst xmlns="http://schemas.openxmlformats.org/spreadsheetml/2006/main" count="1336" uniqueCount="778">
  <si>
    <t>Diabetes</t>
  </si>
  <si>
    <t>Kvinnor</t>
  </si>
  <si>
    <t>70+</t>
  </si>
  <si>
    <t>70-74</t>
  </si>
  <si>
    <t>75-79</t>
  </si>
  <si>
    <t>80-84</t>
  </si>
  <si>
    <t>Totalt</t>
  </si>
  <si>
    <t>Under 70</t>
  </si>
  <si>
    <t>Män</t>
  </si>
  <si>
    <t>Antal</t>
  </si>
  <si>
    <t>Ålder</t>
  </si>
  <si>
    <t>Antal avlidna i covid-19</t>
  </si>
  <si>
    <t>Riskfaktor</t>
  </si>
  <si>
    <t>Datakälla</t>
  </si>
  <si>
    <t>ICD-kod</t>
  </si>
  <si>
    <t>ICD Kodtext</t>
  </si>
  <si>
    <t>ATC-kod</t>
  </si>
  <si>
    <t>Hjärt- och kärlsjukdom</t>
  </si>
  <si>
    <t>Patientregistret, någon diagnos</t>
  </si>
  <si>
    <t>I20.-</t>
  </si>
  <si>
    <t>Anginösa bröstsmärtor (kärlkramp i bröstet)</t>
  </si>
  <si>
    <r>
      <t>·</t>
    </r>
    <r>
      <rPr>
        <sz val="7"/>
        <color indexed="8"/>
        <rFont val="Times New Roman"/>
        <family val="1"/>
      </rPr>
      <t xml:space="preserve">          </t>
    </r>
    <r>
      <rPr>
        <sz val="8"/>
        <color indexed="8"/>
        <rFont val="Century Gothic"/>
        <family val="2"/>
      </rPr>
      <t xml:space="preserve">öppen eller slutenvård, </t>
    </r>
  </si>
  <si>
    <t>I21.-</t>
  </si>
  <si>
    <t>Akut hjärtinfarkt</t>
  </si>
  <si>
    <r>
      <t>·</t>
    </r>
    <r>
      <rPr>
        <sz val="7"/>
        <color indexed="8"/>
        <rFont val="Times New Roman"/>
        <family val="1"/>
      </rPr>
      <t xml:space="preserve">          </t>
    </r>
    <r>
      <rPr>
        <sz val="8"/>
        <color indexed="8"/>
        <rFont val="Century Gothic"/>
        <family val="2"/>
      </rPr>
      <t>huvud eller bidiagnos</t>
    </r>
  </si>
  <si>
    <t>I22.-</t>
  </si>
  <si>
    <t>Reinfarkt (återinsjuknande i akut hjärtinfarkt)</t>
  </si>
  <si>
    <t>I23.-</t>
  </si>
  <si>
    <t>Vissa komplikationer till akut hjärtinfarkt</t>
  </si>
  <si>
    <t>I24.-</t>
  </si>
  <si>
    <t>Andra akuta ischemiska hjärtsjukdomar</t>
  </si>
  <si>
    <t>I25.-</t>
  </si>
  <si>
    <t>Kronisk ischemisk hjärtsjukdom</t>
  </si>
  <si>
    <t>I48.-</t>
  </si>
  <si>
    <t>Förmaksflimmer och förmaksfladder</t>
  </si>
  <si>
    <t>I50.-</t>
  </si>
  <si>
    <t>Hjärtsvikt</t>
  </si>
  <si>
    <t>I61.-</t>
  </si>
  <si>
    <t>Hjärnblödning</t>
  </si>
  <si>
    <t>I63.-</t>
  </si>
  <si>
    <t>Cerebral infarkt</t>
  </si>
  <si>
    <t>I64.9</t>
  </si>
  <si>
    <t>Akut cerebrovaskulär sjukdom ej specificerad som blödning eller infarkt</t>
  </si>
  <si>
    <t>I69.1</t>
  </si>
  <si>
    <t>Sena effekter av intracerebral blödning</t>
  </si>
  <si>
    <t>I69.3</t>
  </si>
  <si>
    <t>Sena effekter av cerebral infarkt</t>
  </si>
  <si>
    <t>I69.4</t>
  </si>
  <si>
    <t>Sena effekter av cerebrovaskulär sjukdom, ej specificerad som blödning eller infarkt</t>
  </si>
  <si>
    <t>I69.8</t>
  </si>
  <si>
    <t>Sena effekter av andra och ospecificerade cerebrovaskulära sjukdomar</t>
  </si>
  <si>
    <t>I70.-</t>
  </si>
  <si>
    <t>Ateroskleros</t>
  </si>
  <si>
    <t>Hypertoni</t>
  </si>
  <si>
    <t>Patientregistret, senaste 5 åren räknat från 2019:</t>
  </si>
  <si>
    <t>I10.9</t>
  </si>
  <si>
    <t xml:space="preserve">Essentiell hypertoni </t>
  </si>
  <si>
    <t>C02 Antihypertensiva medel (exkl. C02AC02 Guanfacin)</t>
  </si>
  <si>
    <t>C03 Diuretika</t>
  </si>
  <si>
    <r>
      <t>·</t>
    </r>
    <r>
      <rPr>
        <sz val="7"/>
        <color indexed="8"/>
        <rFont val="Times New Roman"/>
        <family val="1"/>
      </rPr>
      <t xml:space="preserve">          </t>
    </r>
    <r>
      <rPr>
        <sz val="8"/>
        <color indexed="8"/>
        <rFont val="Century Gothic"/>
        <family val="2"/>
      </rPr>
      <t xml:space="preserve">huvud eller bidiagnos </t>
    </r>
  </si>
  <si>
    <t>C08CA Dihydropyridinderivat</t>
  </si>
  <si>
    <t>C07AB02 Metoprolol</t>
  </si>
  <si>
    <t>C09 Medel som påverkar renin-angiotensinsystemet</t>
  </si>
  <si>
    <t>I11.-</t>
  </si>
  <si>
    <t>Hypertoni med hjärtsjukdom,</t>
  </si>
  <si>
    <t>I12.-</t>
  </si>
  <si>
    <t>Hypertoni med njursjukdom</t>
  </si>
  <si>
    <t>I13.-</t>
  </si>
  <si>
    <t>Hypertoni med hjärt- och njursjukdom</t>
  </si>
  <si>
    <t>I15.-</t>
  </si>
  <si>
    <t>Sekundär hypertoni</t>
  </si>
  <si>
    <t>Patientregistret:</t>
  </si>
  <si>
    <t>E10.-</t>
  </si>
  <si>
    <t>Diabetes mellitus typ 1</t>
  </si>
  <si>
    <t>A10 Diabetesmedel</t>
  </si>
  <si>
    <t>E11.-</t>
  </si>
  <si>
    <t>Diabetes mellitus typ 2</t>
  </si>
  <si>
    <t>E12.-</t>
  </si>
  <si>
    <t>Näringsbristrelaterad diabetes</t>
  </si>
  <si>
    <t>E13.-</t>
  </si>
  <si>
    <t>Annan specificerad diabetes</t>
  </si>
  <si>
    <t>E14.-</t>
  </si>
  <si>
    <t>Ospecificerad diabetes</t>
  </si>
  <si>
    <t>Kroniska sjukdomar I nedre luftvägar</t>
  </si>
  <si>
    <t>J40-J47</t>
  </si>
  <si>
    <t>J60.-</t>
  </si>
  <si>
    <t>Pneumokonios (dammlunga) orsakad av stenkolsdamm</t>
  </si>
  <si>
    <t>J61.-</t>
  </si>
  <si>
    <t>Pneumokonios (dammlunga) orsakad av asbest och andra mineralfibrer</t>
  </si>
  <si>
    <t>J62.-</t>
  </si>
  <si>
    <t>Pneumokonios (dammlunga) orsakad av damm innehållande kisel</t>
  </si>
  <si>
    <t>J63.-</t>
  </si>
  <si>
    <t>Pneumokonios (dammlunga) orsakad av annat oorganiskt damm</t>
  </si>
  <si>
    <t>J64.-</t>
  </si>
  <si>
    <t>Ospecificerad pneumokonios (dammlunga)</t>
  </si>
  <si>
    <t>J65.-</t>
  </si>
  <si>
    <t>Pneumokonios (dammlunga) förenad med tuberkulos</t>
  </si>
  <si>
    <t>J66.-</t>
  </si>
  <si>
    <t>Luftvägssjukdom orsakad av specificerat organiskt damm</t>
  </si>
  <si>
    <t>J67.-</t>
  </si>
  <si>
    <t>Hypersensitivitetspneumonit (spridda, icke infektionsbe-tingade inflammatoriska förändringar i lungorna) orsakad av organiskt damm</t>
  </si>
  <si>
    <t>J68.4</t>
  </si>
  <si>
    <t>Kroniska sjukliga tillstånd i lungorna orsakade av kemikalier, gaser, rök och ånga</t>
  </si>
  <si>
    <t>J70.1</t>
  </si>
  <si>
    <t>Kroniska och andra lungmanifestationer orsakade av strålning</t>
  </si>
  <si>
    <t>J70.3</t>
  </si>
  <si>
    <t>Kroniska läkemedelsutlösta interstitiella lungsjukdomar</t>
  </si>
  <si>
    <t>J96.1</t>
  </si>
  <si>
    <t>Kronisk respiratorisk insufficiens</t>
  </si>
  <si>
    <t>J96.8</t>
  </si>
  <si>
    <t>Respiratorisk insufficiens, ospecificerad</t>
  </si>
  <si>
    <t>E84.0</t>
  </si>
  <si>
    <t>Cystisk fibros med lungmanifestationer</t>
  </si>
  <si>
    <t xml:space="preserve">Tabell 2. Kodlista med ICD-koder framtagen av Socialstyrelsen, enheten för klassifikationer och terminologi, i samråd med Folkhälsomyndigheten. ATC-koder framtagna av medicinskt sakkunnig inom läkemedel, Socialstyrelsen. </t>
  </si>
  <si>
    <t>Tabell 1. Kodlista med ICD-koder för dödsorsak covid-19</t>
  </si>
  <si>
    <t>U07.1</t>
  </si>
  <si>
    <t>U07.2</t>
  </si>
  <si>
    <t>Lungsjukdom</t>
  </si>
  <si>
    <t>Covid-19, virus påvisat</t>
  </si>
  <si>
    <t>Covid-19, virus ej påvisat</t>
  </si>
  <si>
    <t>Innehållsförteckning</t>
  </si>
  <si>
    <t>Avlidna covid-19</t>
  </si>
  <si>
    <t>Högt blodtryck</t>
  </si>
  <si>
    <t xml:space="preserve"> </t>
  </si>
  <si>
    <t>70‒74</t>
  </si>
  <si>
    <t>75‒79</t>
  </si>
  <si>
    <t>80‒84</t>
  </si>
  <si>
    <t>%*</t>
  </si>
  <si>
    <t>Antal sjukdomar</t>
  </si>
  <si>
    <t>90+</t>
  </si>
  <si>
    <t>85-89</t>
  </si>
  <si>
    <t>Boendeform</t>
  </si>
  <si>
    <t>Sjukhus</t>
  </si>
  <si>
    <t>Dödsplats</t>
  </si>
  <si>
    <t>Sjukdomsgrupper**</t>
  </si>
  <si>
    <t>Totalt antal avlidna</t>
  </si>
  <si>
    <t>Totalt antal avlidna män</t>
  </si>
  <si>
    <t>Totalt antal avlidna kvinnor</t>
  </si>
  <si>
    <t>2 till 4</t>
  </si>
  <si>
    <t xml:space="preserve">* Andel av totalt antal avlidna i kön och åldersgruppen </t>
  </si>
  <si>
    <t>X - uppgiften har skyddats av sekretesskäl</t>
  </si>
  <si>
    <t>Övergripande statistik</t>
  </si>
  <si>
    <t>Samjuklighet</t>
  </si>
  <si>
    <t>Övergripande statistik över avlidna i covid-19</t>
  </si>
  <si>
    <t>Samsjuklighet, kön och åldersammansättning</t>
  </si>
  <si>
    <t>50-59</t>
  </si>
  <si>
    <t>60-69</t>
  </si>
  <si>
    <t>Särskilt boende</t>
  </si>
  <si>
    <t>Ordinärt boende</t>
  </si>
  <si>
    <t>%**</t>
  </si>
  <si>
    <t>Ingen av sjukdomsgrupperna</t>
  </si>
  <si>
    <t>En av sjukdomsgrupperna</t>
  </si>
  <si>
    <t>2 eller flera av sjukdomsgrupperna</t>
  </si>
  <si>
    <t>Antal av sjukdomsgrupperna</t>
  </si>
  <si>
    <t>Beskrivning</t>
  </si>
  <si>
    <t>Definitioner</t>
  </si>
  <si>
    <t>Dödsorsak covid-19</t>
  </si>
  <si>
    <t>Riskfaktorer</t>
  </si>
  <si>
    <r>
      <rPr>
        <b/>
        <sz val="8"/>
        <color theme="1"/>
        <rFont val="Century Gothic"/>
        <family val="2"/>
        <scheme val="minor"/>
      </rPr>
      <t>Statistiska mått</t>
    </r>
    <r>
      <rPr>
        <sz val="8"/>
        <color theme="1"/>
        <rFont val="Century Gothic"/>
        <family val="2"/>
        <scheme val="minor"/>
      </rPr>
      <t xml:space="preserve">
Antal avlidna i olika uppdelningar och deras andel i förhållande till i totalt antal avlidna i covid-19</t>
    </r>
  </si>
  <si>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</si>
  <si>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Socialtjänstinsats/boendeform</t>
  </si>
  <si>
    <t>Hemtjänst</t>
  </si>
  <si>
    <t>ICD-koder som definieras sjukdomsgrupperna, underliggande dödsorsak covid-19 samt definitioner av boende och hemtjänst</t>
  </si>
  <si>
    <t>Boende i vanliga flerbostadshus, egna hem eller motsvarande. Hit räknas även seniorboende samt trygghetsboende för personer 70 år och äldre.</t>
  </si>
  <si>
    <t>Källa: dödsorsaksintyg, patientregistret samt läkemedelsregistret,  Socialstyrelsen</t>
  </si>
  <si>
    <t>Källa: dödsorsaksintyg, Socialstyrelsen</t>
  </si>
  <si>
    <t>Tabell 3. Socialtjänstinsats och boendeform</t>
  </si>
  <si>
    <t>Tabell 4. Beskrivning av dödsplats</t>
  </si>
  <si>
    <t>Avlidna i covid-19, uppdelat på ålder och kommun</t>
  </si>
  <si>
    <t>Kommun</t>
  </si>
  <si>
    <t>Folkbokföringsort</t>
  </si>
  <si>
    <t>Län</t>
  </si>
  <si>
    <t>Andel av län eller riket (%)</t>
  </si>
  <si>
    <t>Avlidna i covid-19, uppdelat på typ av insats och kommun</t>
  </si>
  <si>
    <r>
      <t>·</t>
    </r>
    <r>
      <rPr>
        <sz val="7"/>
        <color indexed="8"/>
        <rFont val="Times New Roman"/>
        <family val="1"/>
      </rPr>
      <t xml:space="preserve">          </t>
    </r>
    <r>
      <rPr>
        <sz val="8"/>
        <color indexed="8"/>
        <rFont val="Century Gothic"/>
        <family val="2"/>
      </rPr>
      <t>Vårdtillfällen fram tills 60 dagar före dödsdatum</t>
    </r>
  </si>
  <si>
    <t>Eller läkemedelsregistret, något uthämtat läkemedel senaste året, fram tills 60 dagar före dödsdatum</t>
  </si>
  <si>
    <t>Förändringar i beräkningen eller presentation av statistiken</t>
  </si>
  <si>
    <t>Ändringshistorik</t>
  </si>
  <si>
    <t>Avlidna per kommun redovisas grupperat per län och uppdelat på Särsklit boende och hemtjänst istället för åldersuppdelning</t>
  </si>
  <si>
    <t>Samsjuklighet redovisas uppdelat på kön och ålder</t>
  </si>
  <si>
    <t>Dödsplats redovisas på kön och ålder</t>
  </si>
  <si>
    <t>Avlidna per kommun redovisas per åldersindelning</t>
  </si>
  <si>
    <t>Beräkning av sjukdomsgrupper inkluderar preliminära uppgifter från patientregistret 2020. Vårdtillfällen i patientregistret och expedierade läkemedel från läkemedelsregistret med inskrivningsdatum 5 år respektive expedieringsdatum 1 år till 60 dagar innan dödsdatum ingår.</t>
  </si>
  <si>
    <t>Beräkning av sjukdomsgrupper har korrigerats</t>
  </si>
  <si>
    <t>Boendeform/Socialstjänstinsats redovisas uppdelat på kön och ålder</t>
  </si>
  <si>
    <t>På dödsorsaksintyget anger ansvarig läkare var döden inträffat. Fyra olika kategorier kan anges - "sjukhus", "särskilt boende", "ordinärt boende" eller "annan/okänd". "Annan/Okänd" är inte vanligt förkommande och exkluderas här för att förhindra att antal blir för låga för att kunna redovisas. Saknad uppgift om dödsplats redovisas inte heller.</t>
  </si>
  <si>
    <t>Boendeform/Socialstjänstinsats redovisas uppdelat på slutenvård och ålder, samsjuklighet, kön och region</t>
  </si>
  <si>
    <t>Slutenvård</t>
  </si>
  <si>
    <t>Beräkning av boendeform/socialtjänstinsats har korrigerats.</t>
  </si>
  <si>
    <t>Vecka</t>
  </si>
  <si>
    <t>Avlidna i covid-19 per vecka</t>
  </si>
  <si>
    <t>* andel avlidna per insatsform av totalt för kommunen eller länet</t>
  </si>
  <si>
    <t>Population</t>
  </si>
  <si>
    <t>Bortfall</t>
  </si>
  <si>
    <t>Totalt riket</t>
  </si>
  <si>
    <t>01 Stockholm</t>
  </si>
  <si>
    <t>04 Södermanland</t>
  </si>
  <si>
    <t>05 Östergötland</t>
  </si>
  <si>
    <t>06 Jönköping</t>
  </si>
  <si>
    <t>07 Kronoberg</t>
  </si>
  <si>
    <t>08 Kalmar</t>
  </si>
  <si>
    <t>09 Gotland</t>
  </si>
  <si>
    <t>10 Blekinge</t>
  </si>
  <si>
    <t>12 Skåne</t>
  </si>
  <si>
    <t>13 Halland</t>
  </si>
  <si>
    <t>14 Västra Götaland</t>
  </si>
  <si>
    <t>17 Värmland</t>
  </si>
  <si>
    <t>19 Västmanland</t>
  </si>
  <si>
    <t>20 Dalarna</t>
  </si>
  <si>
    <t>21 Gävleborg</t>
  </si>
  <si>
    <t>22 Västernorrland</t>
  </si>
  <si>
    <t>23 Jämtland</t>
  </si>
  <si>
    <t>24 Västerbotten</t>
  </si>
  <si>
    <t>25 Norrbotten</t>
  </si>
  <si>
    <t>Totalt länet</t>
  </si>
  <si>
    <t>03 Uppsala</t>
  </si>
  <si>
    <t>0-9</t>
  </si>
  <si>
    <t>10-19</t>
  </si>
  <si>
    <t>20-29</t>
  </si>
  <si>
    <t>30-39</t>
  </si>
  <si>
    <t>40-49</t>
  </si>
  <si>
    <t>Under 50</t>
  </si>
  <si>
    <t>18 Örebro</t>
  </si>
  <si>
    <t>Personer som besökt läkare i den specialiserade öppenvården (primärvården ingår inte) eller varit inskriven på sjukhus för hjärt-, kärlsjukdom, högt blodtryck, diabetes eller lungsjukdom ingår i denna statistik. För diabetes och högt blodtryck ingår även uppgift om läkemedel har hämtats ut på recept för dessa diagnoser.</t>
  </si>
  <si>
    <t>Samsjuklighet redovisas uppdelat i fler åldersgrupper</t>
  </si>
  <si>
    <t>50‒59</t>
  </si>
  <si>
    <t>60‒69</t>
  </si>
  <si>
    <t>85‒89</t>
  </si>
  <si>
    <t>Åldersgrupper i fliken Boendeform - slutenvård har ändrats till Under 80, 80-89 samt 90+.</t>
  </si>
  <si>
    <t>Flikarna  "Boendeform",  "Boendeform - slutenvård",  "Dödsplats" , "Folkbokföringslän", "Dödsdag" har tagits bort.</t>
  </si>
  <si>
    <r>
      <rPr>
        <b/>
        <sz val="8"/>
        <color theme="1"/>
        <rFont val="Century Gothic"/>
        <family val="2"/>
        <scheme val="minor"/>
      </rPr>
      <t>Variabler</t>
    </r>
    <r>
      <rPr>
        <sz val="8"/>
        <color theme="1"/>
        <rFont val="Century Gothic"/>
        <family val="2"/>
        <scheme val="minor"/>
      </rPr>
      <t xml:space="preserve">
Sjukdomsgrupp, kommun, kön, ålder, dödsplats, dödsdatum samt uppgift om boendeform och hemtjänst</t>
    </r>
  </si>
  <si>
    <r>
      <rPr>
        <b/>
        <sz val="8"/>
        <rFont val="Century Gothic"/>
        <family val="2"/>
        <scheme val="minor"/>
      </rPr>
      <t>Redovisning tabeller</t>
    </r>
    <r>
      <rPr>
        <sz val="8"/>
        <rFont val="Century Gothic"/>
        <family val="2"/>
        <scheme val="minor"/>
      </rPr>
      <t xml:space="preserve">
Antal och andel av avlidna i covid-19 presenteras med ålder, sjukdomsgrupp, boendeform/socialtjänstinsats, dödsplats uppdelat på kön.
Antal och andel av avlidna i covid-19 presenteras i separata tabeller med ålder och kön uppdelat på sjukdomsgrupp.
Antal och andel av avlidna i covid-19 presenteras i separata tabller med kommun och insats uppdelat på ålder.  
Antal och andel av avlidna i covid-19 presenteras i separata tabeller uppdelat på vecka och insats.</t>
    </r>
  </si>
  <si>
    <t>Personer som besökt läkare i den specialiserade öppenvården (primärvården ingår inte) eller varit inskriven på sjukhus för hjärt-kärlsjukdom, högt blodtryck, diabetes eller lungsjukdom ingår i denna statistik. För diabetes och hypertoni ingår även uppgift om läkemedel har hämtats ut på recept för dessa diagnoser.</t>
  </si>
  <si>
    <t>Rapporterande kommun</t>
  </si>
  <si>
    <t>Senaste rapporterade månaden</t>
  </si>
  <si>
    <t>Antal saknade månader från 2020</t>
  </si>
  <si>
    <t>Tabell 5. Kommuner utan komplett rapportering till registret över insatser enligt socialtjänstlagen till äldre och personer med funktionsnedsättning. Rapportering sker månadsvis. För kommunerna i tabellen saknas viss inrapportering från och med 2020.</t>
  </si>
  <si>
    <r>
      <t xml:space="preserve">Dessa uppgifter bygger på alla inkomna intyg men intyg för alla avlidna har inte inkommit ännu. Dessa uppgifter är alltså högst preliminära. Det slutgiltiga antalet kommer att förändras allt eftersom det inkommer fler dödsorsaksintyg. För information om inrapportering till registret över insatser enligt socialtjänstlagen till äldre och personer med funktionsnedsättning, se tabell 5 i fliken </t>
    </r>
    <r>
      <rPr>
        <i/>
        <sz val="8"/>
        <rFont val="Century Gothic"/>
        <family val="2"/>
        <scheme val="minor"/>
      </rPr>
      <t>Definitioner</t>
    </r>
    <r>
      <rPr>
        <sz val="8"/>
        <rFont val="Century Gothic"/>
        <family val="2"/>
        <scheme val="minor"/>
      </rPr>
      <t>.</t>
    </r>
  </si>
  <si>
    <t>För information om inrapportering till registret över insatser enligt socialtjänstlagen till äldre och personer med funktionsnedsättning, se tabell 5 i fliken Definitioner.</t>
  </si>
  <si>
    <r>
      <t xml:space="preserve">Information om inrapportering till registret över insatser enligt socialtjänstlagen till äldre och personer med funktionsnedsättning i fliken </t>
    </r>
    <r>
      <rPr>
        <i/>
        <sz val="8"/>
        <color theme="1"/>
        <rFont val="Century Gothic"/>
        <family val="2"/>
        <scheme val="minor"/>
      </rPr>
      <t>Definitioner</t>
    </r>
  </si>
  <si>
    <t>Indelningarna nedan baseras på samkörning med registret över socialtjänstinsatser till äldre och personer med funktionsnedsättning från 2019 och framåt. Registret uppdateras månatligen, mätning månaden innan dödsdatum för varje individ har använts.</t>
  </si>
  <si>
    <t xml:space="preserve">Individuellt behovsprövat boende i form av särskilda boendeformer för service och omvårdnad som kommunerna, enligt 5 kap. 5 § eller 7 § socialtjänstlagen, ska inrätta för äldre och personer med funktionsnedsättning som behöver särskilt stöd. </t>
  </si>
  <si>
    <t>** Antalet summerar inte till totalen då en person kan ha fler av dessa sjukdomar</t>
  </si>
  <si>
    <t>Sjukdomar**</t>
  </si>
  <si>
    <t>Personer som har avlidit och registrerats med covid-19 som underliggande dödsorsak i dödsorsaksintyg (ICD-10: U07.1 eller U07.2) inkomna fram till och med den 9 september 2024 med ett giltigt personnummer eller samordningsnummer.</t>
  </si>
  <si>
    <t xml:space="preserve">Antal avlidna hämtas från kodade dödsorsaksintyg som inkommit till Socialstyrelsen fram till den 9 september 2024. Dödsorsaksintyget ska skickas till Socialstyrelsen inom tre veckor efter dödsfallet. </t>
  </si>
  <si>
    <t>Avlidna i covid-19 enligt dödsorsaksintyg inkomna fram till den 9 september 2024</t>
  </si>
  <si>
    <t>Ånge</t>
  </si>
  <si>
    <t>Sorsele</t>
  </si>
  <si>
    <t>Gävle</t>
  </si>
  <si>
    <t>Eksjö</t>
  </si>
  <si>
    <t>Töreboda</t>
  </si>
  <si>
    <t>Stockholm</t>
  </si>
  <si>
    <t>Södertälje</t>
  </si>
  <si>
    <t>Huddinge</t>
  </si>
  <si>
    <t>Nacka</t>
  </si>
  <si>
    <t>Haninge</t>
  </si>
  <si>
    <t>Botkyrka</t>
  </si>
  <si>
    <t>Järfälla</t>
  </si>
  <si>
    <t>Norrtälje</t>
  </si>
  <si>
    <t>Sollentuna</t>
  </si>
  <si>
    <t>Solna</t>
  </si>
  <si>
    <t>Täby</t>
  </si>
  <si>
    <t>Sigtuna</t>
  </si>
  <si>
    <t>Upplands Väsby</t>
  </si>
  <si>
    <t>Lidingö</t>
  </si>
  <si>
    <t>Sundbyberg</t>
  </si>
  <si>
    <t>Tyresö</t>
  </si>
  <si>
    <t>Värmdö</t>
  </si>
  <si>
    <t>Nynäshamn</t>
  </si>
  <si>
    <t>Österåker</t>
  </si>
  <si>
    <t>Upplands-Bro</t>
  </si>
  <si>
    <t>Danderyd</t>
  </si>
  <si>
    <t>Ekerö</t>
  </si>
  <si>
    <t>Vallentuna</t>
  </si>
  <si>
    <t>X</t>
  </si>
  <si>
    <t/>
  </si>
  <si>
    <t>Salem</t>
  </si>
  <si>
    <t>Nykvarn</t>
  </si>
  <si>
    <t>Vaxholm</t>
  </si>
  <si>
    <t>Uppsala</t>
  </si>
  <si>
    <t>Enköping</t>
  </si>
  <si>
    <t>Östhammar</t>
  </si>
  <si>
    <t>Älvkarleby</t>
  </si>
  <si>
    <t>Tierp</t>
  </si>
  <si>
    <t>Håbo</t>
  </si>
  <si>
    <t>Heby</t>
  </si>
  <si>
    <t>Knivsta</t>
  </si>
  <si>
    <t>Eskilstuna</t>
  </si>
  <si>
    <t>Nyköping</t>
  </si>
  <si>
    <t>Katrineholm</t>
  </si>
  <si>
    <t>Strängnäs</t>
  </si>
  <si>
    <t>Oxelösund</t>
  </si>
  <si>
    <t>Flen</t>
  </si>
  <si>
    <t>Gnesta</t>
  </si>
  <si>
    <t>Vingåker</t>
  </si>
  <si>
    <t>Trosa</t>
  </si>
  <si>
    <t>Linköping</t>
  </si>
  <si>
    <t>Norrköping</t>
  </si>
  <si>
    <t>Motala</t>
  </si>
  <si>
    <t>Mjölby</t>
  </si>
  <si>
    <t>Finspång</t>
  </si>
  <si>
    <t>Söderköping</t>
  </si>
  <si>
    <t>Valdemarsvik</t>
  </si>
  <si>
    <t>Kinda</t>
  </si>
  <si>
    <t>Åtvidaberg</t>
  </si>
  <si>
    <t>Vadstena</t>
  </si>
  <si>
    <t>Ödeshög</t>
  </si>
  <si>
    <t>Boxholm</t>
  </si>
  <si>
    <t>Ydre</t>
  </si>
  <si>
    <t>Jönköping</t>
  </si>
  <si>
    <t>Vetlanda</t>
  </si>
  <si>
    <t>Nässjö</t>
  </si>
  <si>
    <t>Värnamo</t>
  </si>
  <si>
    <t>Gislaved</t>
  </si>
  <si>
    <t>Sävsjö</t>
  </si>
  <si>
    <t>Gnosjö</t>
  </si>
  <si>
    <t>Tranås</t>
  </si>
  <si>
    <t>Vaggeryd</t>
  </si>
  <si>
    <t>Habo</t>
  </si>
  <si>
    <t>Aneby</t>
  </si>
  <si>
    <t>Mullsjö</t>
  </si>
  <si>
    <t>Växjö</t>
  </si>
  <si>
    <t>Älmhult</t>
  </si>
  <si>
    <t>Alvesta</t>
  </si>
  <si>
    <t>Ljungby</t>
  </si>
  <si>
    <t>Tingsryd</t>
  </si>
  <si>
    <t>Uppvidinge</t>
  </si>
  <si>
    <t>Lessebo</t>
  </si>
  <si>
    <t>Markaryd</t>
  </si>
  <si>
    <t>Kalmar</t>
  </si>
  <si>
    <t>Västervik</t>
  </si>
  <si>
    <t>Hultsfred</t>
  </si>
  <si>
    <t>Oskarshamn</t>
  </si>
  <si>
    <t>Vimmerby</t>
  </si>
  <si>
    <t>Mönsterås</t>
  </si>
  <si>
    <t>Nybro</t>
  </si>
  <si>
    <t>Torsås</t>
  </si>
  <si>
    <t>Mörbylånga</t>
  </si>
  <si>
    <t>Emmaboda</t>
  </si>
  <si>
    <t>Borgholm</t>
  </si>
  <si>
    <t>Högsby</t>
  </si>
  <si>
    <t>Gotland</t>
  </si>
  <si>
    <t>Karlskrona</t>
  </si>
  <si>
    <t>Karlshamn</t>
  </si>
  <si>
    <t>Olofström</t>
  </si>
  <si>
    <t>Ronneby</t>
  </si>
  <si>
    <t>Sölvesborg</t>
  </si>
  <si>
    <t>Malmö</t>
  </si>
  <si>
    <t>Helsingborg</t>
  </si>
  <si>
    <t>Lund</t>
  </si>
  <si>
    <t>Kristianstad</t>
  </si>
  <si>
    <t>Landskrona</t>
  </si>
  <si>
    <t>Hässleholm</t>
  </si>
  <si>
    <t>Trelleborg</t>
  </si>
  <si>
    <t>Ängelholm</t>
  </si>
  <si>
    <t>Vellinge</t>
  </si>
  <si>
    <t>Eslöv</t>
  </si>
  <si>
    <t>Burlöv</t>
  </si>
  <si>
    <t>Kävlinge</t>
  </si>
  <si>
    <t>Höganäs</t>
  </si>
  <si>
    <t>Staffanstorp</t>
  </si>
  <si>
    <t>Lomma</t>
  </si>
  <si>
    <t>Simrishamn</t>
  </si>
  <si>
    <t>Bjuv</t>
  </si>
  <si>
    <t>Ystad</t>
  </si>
  <si>
    <t>Östra Göinge</t>
  </si>
  <si>
    <t>Båstad</t>
  </si>
  <si>
    <t>Klippan</t>
  </si>
  <si>
    <t>Åstorp</t>
  </si>
  <si>
    <t>Bromölla</t>
  </si>
  <si>
    <t>Svedala</t>
  </si>
  <si>
    <t>Osby</t>
  </si>
  <si>
    <t>Skurup</t>
  </si>
  <si>
    <t>Svalöv</t>
  </si>
  <si>
    <t>Höör</t>
  </si>
  <si>
    <t>Perstorp</t>
  </si>
  <si>
    <t>Sjöbo</t>
  </si>
  <si>
    <t>Hörby</t>
  </si>
  <si>
    <t>Tomelilla</t>
  </si>
  <si>
    <t>Örkelljunga</t>
  </si>
  <si>
    <t>Halmstad</t>
  </si>
  <si>
    <t>Kungsbacka</t>
  </si>
  <si>
    <t>Varberg</t>
  </si>
  <si>
    <t>Falkenberg</t>
  </si>
  <si>
    <t>Laholm</t>
  </si>
  <si>
    <t>Hylte</t>
  </si>
  <si>
    <t>Göteborg</t>
  </si>
  <si>
    <t>Borås</t>
  </si>
  <si>
    <t>Trollhättan</t>
  </si>
  <si>
    <t>Uddevalla</t>
  </si>
  <si>
    <t>Skövde</t>
  </si>
  <si>
    <t>Vänersborg</t>
  </si>
  <si>
    <t>Mölndal</t>
  </si>
  <si>
    <t>Alingsås</t>
  </si>
  <si>
    <t>Lidköping</t>
  </si>
  <si>
    <t>Falköping</t>
  </si>
  <si>
    <t>Kungälv</t>
  </si>
  <si>
    <t>Mark</t>
  </si>
  <si>
    <t>Lerum</t>
  </si>
  <si>
    <t>Partille</t>
  </si>
  <si>
    <t>Ulricehamn</t>
  </si>
  <si>
    <t>Härryda</t>
  </si>
  <si>
    <t>Ale</t>
  </si>
  <si>
    <t>Åmål</t>
  </si>
  <si>
    <t>Lysekil</t>
  </si>
  <si>
    <t>Mariestad</t>
  </si>
  <si>
    <t>Skara</t>
  </si>
  <si>
    <t>Tibro</t>
  </si>
  <si>
    <t>Lilla Edet</t>
  </si>
  <si>
    <t>Vara</t>
  </si>
  <si>
    <t>Sotenäs</t>
  </si>
  <si>
    <t>Öckerö</t>
  </si>
  <si>
    <t>Orust</t>
  </si>
  <si>
    <t>Tidaholm</t>
  </si>
  <si>
    <t>Stenungsund</t>
  </si>
  <si>
    <t>Strömstad</t>
  </si>
  <si>
    <t>Bengtsfors</t>
  </si>
  <si>
    <t>Munkedal</t>
  </si>
  <si>
    <t>Tanum</t>
  </si>
  <si>
    <t>Tranemo</t>
  </si>
  <si>
    <t>Vårgårda</t>
  </si>
  <si>
    <t>Tjörn</t>
  </si>
  <si>
    <t>Herrljunga</t>
  </si>
  <si>
    <t>Mellerud</t>
  </si>
  <si>
    <t>Svenljunga</t>
  </si>
  <si>
    <t>Essunga</t>
  </si>
  <si>
    <t>Hjo</t>
  </si>
  <si>
    <t>Bollebygd</t>
  </si>
  <si>
    <t>Götene</t>
  </si>
  <si>
    <t>Karlsborg</t>
  </si>
  <si>
    <t>Dals-Ed</t>
  </si>
  <si>
    <t>Färgelanda</t>
  </si>
  <si>
    <t>Grästorp</t>
  </si>
  <si>
    <t>Gullspång</t>
  </si>
  <si>
    <t>Karlstad</t>
  </si>
  <si>
    <t>Arvika</t>
  </si>
  <si>
    <t>Kristinehamn</t>
  </si>
  <si>
    <t>Filipstad</t>
  </si>
  <si>
    <t>Torsby</t>
  </si>
  <si>
    <t>Hagfors</t>
  </si>
  <si>
    <t>Sunne</t>
  </si>
  <si>
    <t>Forshaga</t>
  </si>
  <si>
    <t>Kil</t>
  </si>
  <si>
    <t>Eda</t>
  </si>
  <si>
    <t>Munkfors</t>
  </si>
  <si>
    <t>Säffle</t>
  </si>
  <si>
    <t>Årjäng</t>
  </si>
  <si>
    <t>Grums</t>
  </si>
  <si>
    <t>Hammarö</t>
  </si>
  <si>
    <t>Storfors</t>
  </si>
  <si>
    <t>Örebro</t>
  </si>
  <si>
    <t>Lindesberg</t>
  </si>
  <si>
    <t>Karlskoga</t>
  </si>
  <si>
    <t>Kumla</t>
  </si>
  <si>
    <t>Hallsberg</t>
  </si>
  <si>
    <t>Nora</t>
  </si>
  <si>
    <t>Degerfors</t>
  </si>
  <si>
    <t>Hällefors</t>
  </si>
  <si>
    <t>Askersund</t>
  </si>
  <si>
    <t>Laxå</t>
  </si>
  <si>
    <t>Ljusnarsberg</t>
  </si>
  <si>
    <t>Lekeberg</t>
  </si>
  <si>
    <t>Västerås</t>
  </si>
  <si>
    <t>Sala</t>
  </si>
  <si>
    <t>Köping</t>
  </si>
  <si>
    <t>Arboga</t>
  </si>
  <si>
    <t>Fagersta</t>
  </si>
  <si>
    <t>Hallstahammar</t>
  </si>
  <si>
    <t>Surahammar</t>
  </si>
  <si>
    <t>Norberg</t>
  </si>
  <si>
    <t>Kungsör</t>
  </si>
  <si>
    <t>Skinnskatteberg</t>
  </si>
  <si>
    <t>Borlänge</t>
  </si>
  <si>
    <t>Falun</t>
  </si>
  <si>
    <t>Ludvika</t>
  </si>
  <si>
    <t>Avesta</t>
  </si>
  <si>
    <t>Mora</t>
  </si>
  <si>
    <t>Leksand</t>
  </si>
  <si>
    <t>Gagnef</t>
  </si>
  <si>
    <t>Hedemora</t>
  </si>
  <si>
    <t>Säter</t>
  </si>
  <si>
    <t>Orsa</t>
  </si>
  <si>
    <t>Vansbro</t>
  </si>
  <si>
    <t>Rättvik</t>
  </si>
  <si>
    <t>Smedjebacken</t>
  </si>
  <si>
    <t>Malung-Sälen</t>
  </si>
  <si>
    <t>Älvdalen</t>
  </si>
  <si>
    <t>Söderhamn</t>
  </si>
  <si>
    <t>Hudiksvall</t>
  </si>
  <si>
    <t>Sandviken</t>
  </si>
  <si>
    <t>Bollnäs</t>
  </si>
  <si>
    <t>Ljusdal</t>
  </si>
  <si>
    <t>Hofors</t>
  </si>
  <si>
    <t>Nordanstig</t>
  </si>
  <si>
    <t>Ovanåker</t>
  </si>
  <si>
    <t>Ockelbo</t>
  </si>
  <si>
    <t>Sundsvall</t>
  </si>
  <si>
    <t>Örnsköldsvik</t>
  </si>
  <si>
    <t>Sollefteå</t>
  </si>
  <si>
    <t>Kramfors</t>
  </si>
  <si>
    <t>Timrå</t>
  </si>
  <si>
    <t>Härnösand</t>
  </si>
  <si>
    <t>Östersund</t>
  </si>
  <si>
    <t>Strömsund</t>
  </si>
  <si>
    <t>Bräcke</t>
  </si>
  <si>
    <t>Härjedalen</t>
  </si>
  <si>
    <t>Åre</t>
  </si>
  <si>
    <t>Berg</t>
  </si>
  <si>
    <t>Krokom</t>
  </si>
  <si>
    <t>Ragunda</t>
  </si>
  <si>
    <t>Skellefteå</t>
  </si>
  <si>
    <t>Umeå</t>
  </si>
  <si>
    <t>Lycksele</t>
  </si>
  <si>
    <t>Storuman</t>
  </si>
  <si>
    <t>Nordmaling</t>
  </si>
  <si>
    <t>Vilhelmina</t>
  </si>
  <si>
    <t>Vindeln</t>
  </si>
  <si>
    <t>Åsele</t>
  </si>
  <si>
    <t>Dorotea</t>
  </si>
  <si>
    <t>Bjurholm</t>
  </si>
  <si>
    <t>Robertsfors</t>
  </si>
  <si>
    <t>Norsjö</t>
  </si>
  <si>
    <t>Malå</t>
  </si>
  <si>
    <t>Vännäs</t>
  </si>
  <si>
    <t>Luleå</t>
  </si>
  <si>
    <t>Boden</t>
  </si>
  <si>
    <t>Piteå</t>
  </si>
  <si>
    <t>Gällivare</t>
  </si>
  <si>
    <t>Kiruna</t>
  </si>
  <si>
    <t>Kalix</t>
  </si>
  <si>
    <t>Haparanda</t>
  </si>
  <si>
    <t>Pajala</t>
  </si>
  <si>
    <t>Överkalix</t>
  </si>
  <si>
    <t>Övertorneå</t>
  </si>
  <si>
    <t>Älvsbyn</t>
  </si>
  <si>
    <t>Jokkmokk</t>
  </si>
  <si>
    <t>Arjeplog</t>
  </si>
  <si>
    <t>Arvidsjaur</t>
  </si>
  <si>
    <t>Fram till 2024-09-06</t>
  </si>
  <si>
    <t>2020v10</t>
  </si>
  <si>
    <t>2020v11</t>
  </si>
  <si>
    <t>2020v12</t>
  </si>
  <si>
    <t>2020v13</t>
  </si>
  <si>
    <t>2020v14</t>
  </si>
  <si>
    <t>2020v15</t>
  </si>
  <si>
    <t>2020v16</t>
  </si>
  <si>
    <t>2020v17</t>
  </si>
  <si>
    <t>2020v18</t>
  </si>
  <si>
    <t>2020v19</t>
  </si>
  <si>
    <t>2020v20</t>
  </si>
  <si>
    <t>2020v21</t>
  </si>
  <si>
    <t>2020v22</t>
  </si>
  <si>
    <t>2020v23</t>
  </si>
  <si>
    <t>2020v24</t>
  </si>
  <si>
    <t>2020v25</t>
  </si>
  <si>
    <t>2020v26</t>
  </si>
  <si>
    <t>2020v27</t>
  </si>
  <si>
    <t>2020v28</t>
  </si>
  <si>
    <t>2020v29</t>
  </si>
  <si>
    <t>2020v30</t>
  </si>
  <si>
    <t>2020v31</t>
  </si>
  <si>
    <t>2020v32</t>
  </si>
  <si>
    <t>2020v33</t>
  </si>
  <si>
    <t>2020v34</t>
  </si>
  <si>
    <t>2020v35</t>
  </si>
  <si>
    <t>2020v36</t>
  </si>
  <si>
    <t>2020v37</t>
  </si>
  <si>
    <t>2020v38</t>
  </si>
  <si>
    <t>2020v39</t>
  </si>
  <si>
    <t>2020v40</t>
  </si>
  <si>
    <t>2020v41</t>
  </si>
  <si>
    <t>2020v42</t>
  </si>
  <si>
    <t>2020v43</t>
  </si>
  <si>
    <t>2020v44</t>
  </si>
  <si>
    <t>2020v45</t>
  </si>
  <si>
    <t>2020v46</t>
  </si>
  <si>
    <t>2020v47</t>
  </si>
  <si>
    <t>2020v48</t>
  </si>
  <si>
    <t>2020v49</t>
  </si>
  <si>
    <t>2020v50</t>
  </si>
  <si>
    <t>2020v51</t>
  </si>
  <si>
    <t>2020v52</t>
  </si>
  <si>
    <t>2020v53</t>
  </si>
  <si>
    <t>2021v01</t>
  </si>
  <si>
    <t>2021v02</t>
  </si>
  <si>
    <t>2021v03</t>
  </si>
  <si>
    <t>2021v04</t>
  </si>
  <si>
    <t>2021v05</t>
  </si>
  <si>
    <t>2021v06</t>
  </si>
  <si>
    <t>2021v07</t>
  </si>
  <si>
    <t>2021v08</t>
  </si>
  <si>
    <t>2021v09</t>
  </si>
  <si>
    <t>2021v10</t>
  </si>
  <si>
    <t>2021v11</t>
  </si>
  <si>
    <t>2021v12</t>
  </si>
  <si>
    <t>2021v13</t>
  </si>
  <si>
    <t>2021v14</t>
  </si>
  <si>
    <t>2021v15</t>
  </si>
  <si>
    <t>2021v16</t>
  </si>
  <si>
    <t>2021v17</t>
  </si>
  <si>
    <t>2021v18</t>
  </si>
  <si>
    <t>2021v19</t>
  </si>
  <si>
    <t>2021v20</t>
  </si>
  <si>
    <t>2021v21</t>
  </si>
  <si>
    <t>2021v22</t>
  </si>
  <si>
    <t>2021v23</t>
  </si>
  <si>
    <t>2021v24</t>
  </si>
  <si>
    <t>2021v25</t>
  </si>
  <si>
    <t>2021v26</t>
  </si>
  <si>
    <t>2021v27</t>
  </si>
  <si>
    <t>2021v28</t>
  </si>
  <si>
    <t>2021v29</t>
  </si>
  <si>
    <t>2021v30</t>
  </si>
  <si>
    <t>2021v31</t>
  </si>
  <si>
    <t>2021v32</t>
  </si>
  <si>
    <t>2021v33</t>
  </si>
  <si>
    <t>2021v34</t>
  </si>
  <si>
    <t>2021v35</t>
  </si>
  <si>
    <t>2021v36</t>
  </si>
  <si>
    <t>2021v37</t>
  </si>
  <si>
    <t>2021v38</t>
  </si>
  <si>
    <t>2021v39</t>
  </si>
  <si>
    <t>2021v40</t>
  </si>
  <si>
    <t>2021v41</t>
  </si>
  <si>
    <t>2021v42</t>
  </si>
  <si>
    <t>2021v43</t>
  </si>
  <si>
    <t>2021v44</t>
  </si>
  <si>
    <t>2021v45</t>
  </si>
  <si>
    <t>2021v46</t>
  </si>
  <si>
    <t>2021v47</t>
  </si>
  <si>
    <t>2021v48</t>
  </si>
  <si>
    <t>2021v49</t>
  </si>
  <si>
    <t>2021v50</t>
  </si>
  <si>
    <t>2021v51</t>
  </si>
  <si>
    <t>2021v52</t>
  </si>
  <si>
    <t>2022v01</t>
  </si>
  <si>
    <t>2022v02</t>
  </si>
  <si>
    <t>2022v03</t>
  </si>
  <si>
    <t>2022v04</t>
  </si>
  <si>
    <t>2022v05</t>
  </si>
  <si>
    <t>2022v06</t>
  </si>
  <si>
    <t>2022v07</t>
  </si>
  <si>
    <t>2022v08</t>
  </si>
  <si>
    <t>2022v09</t>
  </si>
  <si>
    <t>2022v10</t>
  </si>
  <si>
    <t>2022v11</t>
  </si>
  <si>
    <t>2022v12</t>
  </si>
  <si>
    <t>2022v13</t>
  </si>
  <si>
    <t>2022v14</t>
  </si>
  <si>
    <t>2022v15</t>
  </si>
  <si>
    <t>2022v16</t>
  </si>
  <si>
    <t>2022v17</t>
  </si>
  <si>
    <t>2022v18</t>
  </si>
  <si>
    <t>2022v19</t>
  </si>
  <si>
    <t>2022v20</t>
  </si>
  <si>
    <t>2022v21</t>
  </si>
  <si>
    <t>2022v22</t>
  </si>
  <si>
    <t>2022v23</t>
  </si>
  <si>
    <t>2022v24</t>
  </si>
  <si>
    <t>2022v25</t>
  </si>
  <si>
    <t>2022v26</t>
  </si>
  <si>
    <t>2022v27</t>
  </si>
  <si>
    <t>2022v28</t>
  </si>
  <si>
    <t>2022v29</t>
  </si>
  <si>
    <t>2022v30</t>
  </si>
  <si>
    <t>2022v31</t>
  </si>
  <si>
    <t>2022v32</t>
  </si>
  <si>
    <t>2022v33</t>
  </si>
  <si>
    <t>2022v34</t>
  </si>
  <si>
    <t>2022v35</t>
  </si>
  <si>
    <t>2022v36</t>
  </si>
  <si>
    <t>2022v37</t>
  </si>
  <si>
    <t>2022v38</t>
  </si>
  <si>
    <t>2022v39</t>
  </si>
  <si>
    <t>2022v40</t>
  </si>
  <si>
    <t>2022v41</t>
  </si>
  <si>
    <t>2022v42</t>
  </si>
  <si>
    <t>2022v43</t>
  </si>
  <si>
    <t>2022v44</t>
  </si>
  <si>
    <t>2022v45</t>
  </si>
  <si>
    <t>2022v46</t>
  </si>
  <si>
    <t>2022v47</t>
  </si>
  <si>
    <t>2022v48</t>
  </si>
  <si>
    <t>2022v49</t>
  </si>
  <si>
    <t>2022v50</t>
  </si>
  <si>
    <t>2022v51</t>
  </si>
  <si>
    <t>2022v52</t>
  </si>
  <si>
    <t>2023v01</t>
  </si>
  <si>
    <t>2023v02</t>
  </si>
  <si>
    <t>2023v03</t>
  </si>
  <si>
    <t>2023v04</t>
  </si>
  <si>
    <t>2023v05</t>
  </si>
  <si>
    <t>2023v06</t>
  </si>
  <si>
    <t>2023v07</t>
  </si>
  <si>
    <t>2023v08</t>
  </si>
  <si>
    <t>2023v09</t>
  </si>
  <si>
    <t>2023v10</t>
  </si>
  <si>
    <t>2023v11</t>
  </si>
  <si>
    <t>2023v12</t>
  </si>
  <si>
    <t>2023v13</t>
  </si>
  <si>
    <t>2023v14</t>
  </si>
  <si>
    <t>2023v15</t>
  </si>
  <si>
    <t>2023v16</t>
  </si>
  <si>
    <t>2023v17</t>
  </si>
  <si>
    <t>2023v18</t>
  </si>
  <si>
    <t>2023v19</t>
  </si>
  <si>
    <t>2023v20</t>
  </si>
  <si>
    <t>2023v21</t>
  </si>
  <si>
    <t>2023v22</t>
  </si>
  <si>
    <t>2023v23</t>
  </si>
  <si>
    <t>2023v24</t>
  </si>
  <si>
    <t>2023v25</t>
  </si>
  <si>
    <t>2023v26</t>
  </si>
  <si>
    <t>2023v27</t>
  </si>
  <si>
    <t>2023v28</t>
  </si>
  <si>
    <t>2023v29</t>
  </si>
  <si>
    <t>2023v30</t>
  </si>
  <si>
    <t>2023v31</t>
  </si>
  <si>
    <t>2023v32</t>
  </si>
  <si>
    <t>2023v33</t>
  </si>
  <si>
    <t>2023v34</t>
  </si>
  <si>
    <t>2023v35</t>
  </si>
  <si>
    <t>2023v36</t>
  </si>
  <si>
    <t>2023v37</t>
  </si>
  <si>
    <t>2023v38</t>
  </si>
  <si>
    <t>2023v39</t>
  </si>
  <si>
    <t>2023v40</t>
  </si>
  <si>
    <t>2023v41</t>
  </si>
  <si>
    <t>2023v42</t>
  </si>
  <si>
    <t>2023v43</t>
  </si>
  <si>
    <t>2023v44</t>
  </si>
  <si>
    <t>2023v45</t>
  </si>
  <si>
    <t>2023v46</t>
  </si>
  <si>
    <t>2023v47</t>
  </si>
  <si>
    <t>2023v48</t>
  </si>
  <si>
    <t>2023v49</t>
  </si>
  <si>
    <t>2023v50</t>
  </si>
  <si>
    <t>2023v51</t>
  </si>
  <si>
    <t>2023v52</t>
  </si>
  <si>
    <t>2024v01</t>
  </si>
  <si>
    <t>2024v02</t>
  </si>
  <si>
    <t>2024v03</t>
  </si>
  <si>
    <t>2024v04</t>
  </si>
  <si>
    <t>2024v05</t>
  </si>
  <si>
    <t>2024v06</t>
  </si>
  <si>
    <t>2024v07</t>
  </si>
  <si>
    <t>2024v08</t>
  </si>
  <si>
    <t>2024v09</t>
  </si>
  <si>
    <t>2024v10</t>
  </si>
  <si>
    <t>2024v11</t>
  </si>
  <si>
    <t>2024v12</t>
  </si>
  <si>
    <t>2024v13</t>
  </si>
  <si>
    <t>2024v14</t>
  </si>
  <si>
    <t>2024v15</t>
  </si>
  <si>
    <t>2024v16</t>
  </si>
  <si>
    <t>2024v17</t>
  </si>
  <si>
    <t>2024v18</t>
  </si>
  <si>
    <t>2024v19</t>
  </si>
  <si>
    <t>2024v20</t>
  </si>
  <si>
    <t>2024v21</t>
  </si>
  <si>
    <t>2024v22</t>
  </si>
  <si>
    <t>2024v23</t>
  </si>
  <si>
    <t>2024v24</t>
  </si>
  <si>
    <t>2024v25</t>
  </si>
  <si>
    <t>2024v26</t>
  </si>
  <si>
    <t>2024v27</t>
  </si>
  <si>
    <t>2024v28</t>
  </si>
  <si>
    <t>2024v29</t>
  </si>
  <si>
    <t>2024v30</t>
  </si>
  <si>
    <t>2024v31</t>
  </si>
  <si>
    <t>2024v32</t>
  </si>
  <si>
    <t>2024v33</t>
  </si>
  <si>
    <t>2024v34</t>
  </si>
  <si>
    <t>2024v35</t>
  </si>
  <si>
    <t>2024v36</t>
  </si>
  <si>
    <r>
      <rPr>
        <b/>
        <sz val="8"/>
        <rFont val="Century Gothic"/>
        <family val="2"/>
        <scheme val="minor"/>
      </rPr>
      <t>Metod och källa</t>
    </r>
    <r>
      <rPr>
        <sz val="8"/>
        <rFont val="Century Gothic"/>
        <family val="2"/>
        <scheme val="minor"/>
      </rPr>
      <t xml:space="preserve">
Avlidna i covid-19 grundar sig på kodade dödsorsaksintyg inkomna till Socialstyrelsen. Sjukdomsgrupperna grundar sig på registrerade diagnoskoder från specialistvården 2015-2024, samt från uthämtade läkemedel på svenska apotek från 2019. För mer detaljerad information om diagnoser och läkemedel som ingår i respektive sjukdomsgrupp samt källa för dessa, se flik definitioner. Uppgift om boendeform och hemtjänst har hämtats från registret över socialtjänstinsatser till äldre och personer med funktionsnedsättning från 2019 och framåt. För mer detaljerad information om vad boendeform och hemtjänst innebär, se flik definitioner. Uppgift om slutenvård inom 14 dagar från dödsdatum har hämtats från frivillig särskild inrapportering om slutenvård från regionerna till Socialstyrelsen och månadsrapportering till patientregistret. För att kunna följa slutenvårdade personer tills de blir utskrivna från sjukhuset, registreras antalet avlidna bland slutenvårdade som har ett dödsdatum till och med en period av 30 dagar innan det senaste inkomna dödsorsakintyget.</t>
    </r>
  </si>
  <si>
    <r>
      <t>·</t>
    </r>
    <r>
      <rPr>
        <sz val="7"/>
        <color indexed="8"/>
        <rFont val="Times New Roman"/>
        <family val="1"/>
      </rPr>
      <t xml:space="preserve">          </t>
    </r>
    <r>
      <rPr>
        <sz val="8"/>
        <color indexed="8"/>
        <rFont val="Century Gothic"/>
        <family val="2"/>
      </rPr>
      <t>2015-2024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</si>
</sst>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 _k_r_-;\-* #,##0\ _k_r_-;_-* &quot;-&quot;\ _k_r_-;_-@_-"/>
    <numFmt numFmtId="164" formatCode="_(&quot;kr&quot;* #,##0_);_(&quot;kr&quot;* \(#,##0\);_(&quot;kr&quot;* &quot;-&quot;_);_(@_)"/>
    <numFmt numFmtId="165" formatCode="#,##0.00_ ;\-#,##0.00\ "/>
    <numFmt numFmtId="166" formatCode="#,##0_ ;\-#,##0\ "/>
    <numFmt numFmtId="167" formatCode="0.0"/>
    <numFmt numFmtId="168" formatCode="#,##0.0"/>
  </numFmts>
  <fonts count="36">
    <font>
      <sz val="8"/>
      <color theme="1"/>
      <name val="Century Gothic"/>
      <family val="2"/>
      <scheme val="minor"/>
    </font>
    <font>
      <sz val="11"/>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8"/>
      <color rgb="FF000000"/>
      <name val="Century Gothic"/>
      <family val="2"/>
    </font>
    <font>
      <b/>
      <sz val="8"/>
      <color rgb="FF000000"/>
      <name val="Century Gothic"/>
      <family val="2"/>
    </font>
    <font>
      <sz val="7"/>
      <color rgb="FF000000"/>
      <name val="Symbol"/>
      <family val="1"/>
      <charset val="2"/>
    </font>
    <font>
      <sz val="7"/>
      <color indexed="8"/>
      <name val="Times New Roman"/>
      <family val="1"/>
    </font>
    <font>
      <sz val="8"/>
      <color indexed="8"/>
      <name val="Century Gothic"/>
      <family val="2"/>
    </font>
    <font>
      <sz val="8"/>
      <color rgb="FF333333"/>
      <name val="Century Gothic"/>
      <family val="2"/>
    </font>
    <font>
      <sz val="8"/>
      <name val="Century Gothic"/>
      <family val="2"/>
    </font>
    <font>
      <b/>
      <sz val="8"/>
      <color rgb="FF333333"/>
      <name val="Century Gothic"/>
      <family val="2"/>
    </font>
    <font>
      <i/>
      <sz val="8"/>
      <color rgb="FF000000"/>
      <name val="Century Gothic"/>
      <family val="2"/>
    </font>
    <font>
      <u/>
      <sz val="8"/>
      <color theme="10"/>
      <name val="Century Gothic"/>
      <family val="2"/>
      <scheme val="minor"/>
    </font>
    <font>
      <b/>
      <u/>
      <sz val="8"/>
      <color theme="10"/>
      <name val="Century Gothic"/>
      <family val="2"/>
      <scheme val="minor"/>
    </font>
    <font>
      <sz val="8"/>
      <color theme="1"/>
      <name val="Century Gothic"/>
      <family val="2"/>
    </font>
    <font>
      <sz val="10"/>
      <name val="Arial"/>
      <family val="2"/>
    </font>
    <font>
      <sz val="9"/>
      <color theme="1"/>
      <name val="Arial"/>
      <family val="2"/>
    </font>
    <font>
      <sz val="8"/>
      <name val="Century Gothic"/>
      <family val="2"/>
      <scheme val="minor"/>
    </font>
    <font>
      <sz val="8"/>
      <color rgb="FFFF0000"/>
      <name val="Century Gothic"/>
      <family val="2"/>
      <scheme val="minor"/>
    </font>
    <font>
      <sz val="7"/>
      <name val="Century Gothic"/>
      <family val="2"/>
    </font>
    <font>
      <b/>
      <sz val="8"/>
      <name val="Century Gothic"/>
      <family val="2"/>
      <scheme val="minor"/>
    </font>
    <font>
      <sz val="10"/>
      <name val="Geneva"/>
      <family val="2"/>
    </font>
    <font>
      <sz val="11"/>
      <color rgb="FF000000"/>
      <name val="Calibri"/>
      <family val="2"/>
    </font>
    <font>
      <b/>
      <sz val="18"/>
      <color theme="3"/>
      <name val="Century Gothic"/>
      <family val="2"/>
      <scheme val="major"/>
    </font>
    <font>
      <b/>
      <sz val="8"/>
      <color theme="0"/>
      <name val="Century Gothic"/>
      <family val="2"/>
    </font>
    <font>
      <sz val="8"/>
      <color theme="0"/>
      <name val="Century Gothic"/>
      <family val="2"/>
      <scheme val="minor"/>
    </font>
    <font>
      <sz val="8"/>
      <color rgb="FFFFFFFF"/>
      <name val="Century Gothic"/>
      <family val="2"/>
      <scheme val="minor"/>
    </font>
    <font>
      <sz val="8"/>
      <color rgb="FFDAD7CB"/>
      <name val="Century Gothic"/>
      <family val="2"/>
    </font>
    <font>
      <sz val="8"/>
      <color rgb="FFFFFFFF"/>
      <name val="Century Gothic"/>
      <family val="2"/>
    </font>
    <font>
      <b/>
      <sz val="8"/>
      <color rgb="FFDAD7CB"/>
      <name val="Century Gothic"/>
      <family val="2"/>
    </font>
    <font>
      <i/>
      <sz val="8"/>
      <name val="Century Gothic"/>
      <family val="2"/>
      <scheme val="minor"/>
    </font>
    <font>
      <i/>
      <sz val="8"/>
      <color theme="1"/>
      <name val="Century Gothic"/>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DAD7CB"/>
        <bgColor rgb="FF000000"/>
      </patternFill>
    </fill>
    <fill>
      <patternFill patternType="solid">
        <fgColor rgb="FFDAD7CB"/>
        <bgColor indexed="64"/>
      </patternFill>
    </fill>
  </fills>
  <borders count="69">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theme="8"/>
      </left>
      <right/>
      <top style="medium">
        <color theme="8"/>
      </top>
      <bottom style="thin">
        <color theme="8"/>
      </bottom>
      <diagonal/>
    </border>
    <border>
      <left style="thin">
        <color theme="8"/>
      </left>
      <right/>
      <top style="thin">
        <color theme="8"/>
      </top>
      <bottom style="thin">
        <color theme="8"/>
      </bottom>
      <diagonal/>
    </border>
    <border>
      <left/>
      <right/>
      <top style="medium">
        <color theme="8"/>
      </top>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medium">
        <color indexed="64"/>
      </bottom>
      <diagonal/>
    </border>
    <border>
      <left/>
      <right/>
      <top style="medium">
        <color indexed="64"/>
      </top>
      <bottom/>
      <diagonal/>
    </border>
    <border>
      <left/>
      <right style="thin">
        <color theme="8"/>
      </right>
      <top/>
      <bottom style="thin">
        <color theme="8"/>
      </bottom>
      <diagonal/>
    </border>
    <border>
      <left style="thin">
        <color theme="8"/>
      </left>
      <right/>
      <top/>
      <bottom style="thin">
        <color theme="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8"/>
      </top>
      <bottom style="thin">
        <color theme="8"/>
      </bottom>
      <diagonal/>
    </border>
    <border>
      <left/>
      <right/>
      <top/>
      <bottom style="thick">
        <color theme="8"/>
      </bottom>
      <diagonal/>
    </border>
    <border>
      <left style="thin">
        <color theme="8"/>
      </left>
      <right style="thin">
        <color theme="8"/>
      </right>
      <top style="thick">
        <color theme="8"/>
      </top>
      <bottom/>
      <diagonal/>
    </border>
    <border>
      <left style="thin">
        <color theme="8"/>
      </left>
      <right style="thin">
        <color theme="8"/>
      </right>
      <top/>
      <bottom style="thin">
        <color theme="8"/>
      </bottom>
      <diagonal/>
    </border>
    <border>
      <left style="thin">
        <color theme="8"/>
      </left>
      <right style="thin">
        <color theme="8"/>
      </right>
      <top/>
      <bottom/>
      <diagonal/>
    </border>
    <border>
      <left/>
      <right style="thin">
        <color theme="8"/>
      </right>
      <top/>
      <bottom style="thick">
        <color theme="8"/>
      </bottom>
      <diagonal/>
    </border>
    <border>
      <left style="thin">
        <color theme="8"/>
      </left>
      <right/>
      <top/>
      <bottom style="thick">
        <color theme="8"/>
      </bottom>
      <diagonal/>
    </border>
    <border>
      <left/>
      <right style="thin">
        <color theme="8"/>
      </right>
      <top style="thin">
        <color theme="8"/>
      </top>
      <bottom/>
      <diagonal/>
    </border>
    <border>
      <left style="thin">
        <color theme="8"/>
      </left>
      <right/>
      <top style="thin">
        <color theme="8"/>
      </top>
      <bottom/>
      <diagonal/>
    </border>
    <border>
      <left/>
      <right/>
      <top style="thin">
        <color theme="8"/>
      </top>
      <bottom/>
      <diagonal/>
    </border>
    <border>
      <left style="thin">
        <color theme="8"/>
      </left>
      <right style="thin">
        <color theme="8"/>
      </right>
      <top style="thin">
        <color theme="8"/>
      </top>
      <bottom/>
      <diagonal/>
    </border>
    <border>
      <left style="thin">
        <color theme="8"/>
      </left>
      <right style="thin">
        <color theme="8"/>
      </right>
      <top/>
      <bottom style="thick">
        <color theme="8"/>
      </bottom>
      <diagonal/>
    </border>
    <border>
      <left style="thin">
        <color theme="8"/>
      </left>
      <right/>
      <top style="thick">
        <color theme="8"/>
      </top>
      <bottom style="thin">
        <color theme="8"/>
      </bottom>
      <diagonal/>
    </border>
    <border>
      <left/>
      <right style="thin">
        <color theme="8"/>
      </right>
      <top style="thick">
        <color theme="8"/>
      </top>
      <bottom style="thin">
        <color theme="8"/>
      </bottom>
      <diagonal/>
    </border>
    <border>
      <left/>
      <right/>
      <top/>
      <bottom style="thin">
        <color indexed="64"/>
      </bottom>
      <diagonal/>
    </border>
    <border>
      <left/>
      <right/>
      <top style="thick">
        <color theme="8"/>
      </top>
      <bottom/>
      <diagonal/>
    </border>
    <border>
      <left/>
      <right/>
      <top style="thin">
        <color theme="8"/>
      </top>
      <bottom style="thin">
        <color indexed="64"/>
      </bottom>
      <diagonal/>
    </border>
    <border>
      <left/>
      <right/>
      <top style="thin">
        <color indexed="64"/>
      </top>
      <bottom style="thin">
        <color theme="8"/>
      </bottom>
      <diagonal/>
    </border>
    <border>
      <left/>
      <right style="thin">
        <color indexed="64"/>
      </right>
      <top style="thin">
        <color theme="8"/>
      </top>
      <bottom/>
      <diagonal/>
    </border>
    <border>
      <left/>
      <right style="thin">
        <color indexed="64"/>
      </right>
      <top/>
      <bottom/>
      <diagonal/>
    </border>
    <border>
      <left style="thin">
        <color theme="8"/>
      </left>
      <right/>
      <top style="thin">
        <color indexed="64"/>
      </top>
      <bottom/>
      <diagonal/>
    </border>
    <border>
      <left/>
      <right style="thin">
        <color theme="8"/>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rgb="FF857363"/>
      </bottom>
      <diagonal/>
    </border>
    <border>
      <left style="thin">
        <color rgb="FF857363"/>
      </left>
      <right style="thin">
        <color rgb="FF857363"/>
      </right>
      <top style="thin">
        <color rgb="FF857363"/>
      </top>
      <bottom style="thin">
        <color rgb="FF857363"/>
      </bottom>
      <diagonal/>
    </border>
    <border>
      <left/>
      <right style="thin">
        <color rgb="FF857363"/>
      </right>
      <top style="thin">
        <color rgb="FF857363"/>
      </top>
      <bottom style="thin">
        <color rgb="FF857363"/>
      </bottom>
      <diagonal/>
    </border>
    <border>
      <left style="thin">
        <color rgb="FF857363"/>
      </left>
      <right/>
      <top style="thin">
        <color rgb="FF857363"/>
      </top>
      <bottom style="thin">
        <color rgb="FF857363"/>
      </bottom>
      <diagonal/>
    </border>
    <border>
      <left style="thin">
        <color rgb="FF857363"/>
      </left>
      <right/>
      <top/>
      <bottom/>
      <diagonal/>
    </border>
    <border>
      <left/>
      <right style="thin">
        <color rgb="FF857363"/>
      </right>
      <top/>
      <bottom/>
      <diagonal/>
    </border>
    <border>
      <left/>
      <right style="thin">
        <color rgb="FF857363"/>
      </right>
      <top style="thin">
        <color rgb="FF857363"/>
      </top>
      <bottom/>
      <diagonal/>
    </border>
    <border>
      <left style="thin">
        <color rgb="FF857363"/>
      </left>
      <right/>
      <top/>
      <bottom style="thin">
        <color rgb="FF857363"/>
      </bottom>
      <diagonal/>
    </border>
    <border>
      <left/>
      <right style="thin">
        <color rgb="FF857363"/>
      </right>
      <top/>
      <bottom style="thin">
        <color rgb="FF857363"/>
      </bottom>
      <diagonal/>
    </border>
    <border>
      <left/>
      <right/>
      <top style="thin">
        <color rgb="FF452325"/>
      </top>
      <bottom/>
      <diagonal/>
    </border>
    <border>
      <left style="thin">
        <color rgb="FF857363"/>
      </left>
      <right/>
      <top style="thin">
        <color rgb="FF452325"/>
      </top>
      <bottom/>
      <diagonal/>
    </border>
    <border>
      <left/>
      <right style="thin">
        <color rgb="FF857363"/>
      </right>
      <top style="thin">
        <color rgb="FF452325"/>
      </top>
      <bottom/>
      <diagonal/>
    </border>
    <border>
      <left/>
      <right style="thin">
        <color rgb="FF857363"/>
      </right>
      <top/>
      <bottom style="thick">
        <color rgb="FF857363"/>
      </bottom>
      <diagonal/>
    </border>
    <border>
      <left/>
      <right/>
      <top/>
      <bottom style="thick">
        <color rgb="FF857363"/>
      </bottom>
      <diagonal/>
    </border>
    <border>
      <left/>
      <right style="thin">
        <color theme="8"/>
      </right>
      <top style="thin">
        <color rgb="FF857363"/>
      </top>
      <bottom/>
      <diagonal/>
    </border>
    <border>
      <left style="thin">
        <color theme="8"/>
      </left>
      <right/>
      <top style="thin">
        <color rgb="FF857363"/>
      </top>
      <bottom/>
      <diagonal/>
    </border>
    <border>
      <left style="thin">
        <color rgb="FF857363"/>
      </left>
      <right/>
      <top/>
      <bottom style="thick">
        <color rgb="FF857363"/>
      </bottom>
      <diagonal/>
    </border>
    <border>
      <left style="thin">
        <color theme="8"/>
      </left>
      <right style="thin">
        <color theme="8"/>
      </right>
      <top style="thick">
        <color theme="8"/>
      </top>
      <bottom style="thin">
        <color theme="8"/>
      </bottom>
      <diagonal/>
    </border>
    <border>
      <left/>
      <right style="thin">
        <color rgb="FF766856"/>
      </right>
      <top/>
      <bottom/>
      <diagonal/>
    </border>
    <border>
      <left style="thin">
        <color rgb="FF766856"/>
      </left>
      <right style="thin">
        <color rgb="FF766856"/>
      </right>
      <top/>
      <bottom/>
      <diagonal/>
    </border>
    <border>
      <left/>
      <right style="thin">
        <color rgb="FF766856"/>
      </right>
      <top/>
      <bottom style="thin">
        <color indexed="64"/>
      </bottom>
      <diagonal/>
    </border>
    <border>
      <left style="thin">
        <color rgb="FF766856"/>
      </left>
      <right style="thin">
        <color rgb="FF766856"/>
      </right>
      <top/>
      <bottom style="thin">
        <color indexed="64"/>
      </bottom>
      <diagonal/>
    </border>
  </borders>
  <cellStyleXfs count="34">
    <xf numFmtId="0" fontId="0" fillId="0" borderId="0"/>
    <xf numFmtId="165" fontId="2" fillId="0" borderId="0" applyFont="0" applyFill="0" applyBorder="0" applyAlignment="0" applyProtection="0"/>
    <xf numFmtId="166" fontId="2" fillId="0" borderId="0" applyFon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3" fontId="5" fillId="0" borderId="0" applyFill="0" applyBorder="0" applyProtection="0">
      <alignment vertical="center"/>
    </xf>
    <xf numFmtId="0" fontId="4" fillId="0" borderId="0" applyNumberFormat="0" applyFill="0" applyBorder="0" applyAlignment="0" applyProtection="0"/>
    <xf numFmtId="3" fontId="2" fillId="0" borderId="1" applyNumberFormat="0" applyFont="0" applyFill="0" applyAlignment="0" applyProtection="0">
      <alignment horizontal="right"/>
    </xf>
    <xf numFmtId="0" fontId="5" fillId="2" borderId="0" applyNumberFormat="0" applyFill="0" applyBorder="0" applyProtection="0">
      <alignment vertical="center"/>
    </xf>
    <xf numFmtId="0" fontId="5" fillId="0" borderId="2" applyNumberFormat="0" applyFill="0" applyProtection="0">
      <alignment vertical="center"/>
    </xf>
    <xf numFmtId="0" fontId="5" fillId="2" borderId="3" applyNumberFormat="0" applyProtection="0">
      <alignment vertical="center"/>
    </xf>
    <xf numFmtId="0" fontId="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3" fontId="2" fillId="0" borderId="0" applyFill="0" applyBorder="0" applyAlignment="0" applyProtection="0">
      <alignment horizontal="right"/>
    </xf>
    <xf numFmtId="0" fontId="16" fillId="0" borderId="0" applyNumberFormat="0" applyFill="0" applyBorder="0" applyAlignment="0" applyProtection="0"/>
    <xf numFmtId="0" fontId="1" fillId="0" borderId="0"/>
    <xf numFmtId="0" fontId="5" fillId="0" borderId="37">
      <alignment horizontal="center" vertical="center"/>
    </xf>
    <xf numFmtId="0" fontId="25" fillId="0" borderId="0"/>
    <xf numFmtId="0" fontId="19" fillId="0" borderId="0"/>
    <xf numFmtId="0" fontId="25" fillId="0" borderId="0"/>
    <xf numFmtId="0" fontId="26" fillId="0" borderId="0" applyNumberFormat="0" applyBorder="0" applyAlignment="0"/>
    <xf numFmtId="0" fontId="19" fillId="0" borderId="0"/>
    <xf numFmtId="0" fontId="25" fillId="0" borderId="0"/>
    <xf numFmtId="0" fontId="19" fillId="0" borderId="0"/>
    <xf numFmtId="0" fontId="25" fillId="0" borderId="0"/>
    <xf numFmtId="0" fontId="19" fillId="0" borderId="0"/>
    <xf numFmtId="0" fontId="19" fillId="0" borderId="0"/>
    <xf numFmtId="0" fontId="1" fillId="0" borderId="0"/>
    <xf numFmtId="9" fontId="1"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1" fontId="19" fillId="0" borderId="0" applyFont="0" applyFill="0" applyBorder="0" applyAlignment="0" applyProtection="0"/>
    <xf numFmtId="164" fontId="19" fillId="0" borderId="0" applyFont="0" applyFill="0" applyBorder="0" applyAlignment="0" applyProtection="0"/>
  </cellStyleXfs>
  <cellXfs count="277">
    <xf numFmtId="0" fontId="0" fillId="0" borderId="0" xfId="0"/>
    <xf numFmtId="0" fontId="0" fillId="0" borderId="0" xfId="0" applyAlignment="1">
      <alignment horizontal="right"/>
    </xf>
    <xf numFmtId="0" fontId="5" fillId="2" borderId="6" xfId="10" applyBorder="1">
      <alignment vertical="center"/>
    </xf>
    <xf numFmtId="0" fontId="5" fillId="2" borderId="10" xfId="10" applyBorder="1" applyAlignment="1">
      <alignment horizontal="center" vertical="center"/>
    </xf>
    <xf numFmtId="167" fontId="0" fillId="0" borderId="12" xfId="0" applyNumberFormat="1" applyBorder="1" applyAlignment="1">
      <alignment horizontal="right"/>
    </xf>
    <xf numFmtId="167" fontId="0" fillId="0" borderId="0" xfId="0" applyNumberFormat="1" applyBorder="1" applyAlignment="1">
      <alignment horizontal="right"/>
    </xf>
    <xf numFmtId="0" fontId="7" fillId="0" borderId="0" xfId="0" applyFont="1" applyAlignment="1">
      <alignment vertical="center"/>
    </xf>
    <xf numFmtId="0" fontId="9" fillId="0" borderId="0" xfId="0" applyFont="1" applyAlignment="1">
      <alignment horizontal="left" vertical="center" wrapText="1" indent="2"/>
    </xf>
    <xf numFmtId="0" fontId="0" fillId="0" borderId="0" xfId="0" applyAlignment="1">
      <alignment vertical="top" wrapText="1"/>
    </xf>
    <xf numFmtId="0" fontId="13" fillId="0" borderId="0" xfId="0" applyFont="1" applyAlignment="1">
      <alignment vertical="top" wrapText="1"/>
    </xf>
    <xf numFmtId="0" fontId="12" fillId="0" borderId="0" xfId="0" applyFont="1" applyAlignment="1">
      <alignment vertical="top" wrapText="1"/>
    </xf>
    <xf numFmtId="0" fontId="5" fillId="2" borderId="3" xfId="10">
      <alignment vertical="center"/>
    </xf>
    <xf numFmtId="0" fontId="2" fillId="0" borderId="2" xfId="9" applyFont="1">
      <alignment vertical="center"/>
    </xf>
    <xf numFmtId="0" fontId="6" fillId="0" borderId="0" xfId="11"/>
    <xf numFmtId="0" fontId="0" fillId="0" borderId="0" xfId="0" applyAlignment="1">
      <alignment horizontal="left" vertical="top"/>
    </xf>
    <xf numFmtId="0" fontId="6" fillId="0" borderId="0" xfId="11" applyAlignment="1">
      <alignment horizontal="left"/>
    </xf>
    <xf numFmtId="0" fontId="0" fillId="0" borderId="0" xfId="0" applyAlignment="1">
      <alignment horizontal="left"/>
    </xf>
    <xf numFmtId="167" fontId="0" fillId="0" borderId="0" xfId="0" applyNumberFormat="1"/>
    <xf numFmtId="0" fontId="17" fillId="0" borderId="0" xfId="15" applyFont="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0" fillId="0" borderId="0" xfId="0" applyBorder="1"/>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top"/>
    </xf>
    <xf numFmtId="0" fontId="19" fillId="0" borderId="0" xfId="0" applyFont="1" applyAlignment="1"/>
    <xf numFmtId="0" fontId="18" fillId="0" borderId="0" xfId="0" applyFont="1"/>
    <xf numFmtId="0" fontId="20" fillId="0" borderId="0" xfId="0" applyFont="1"/>
    <xf numFmtId="0" fontId="18" fillId="0" borderId="24" xfId="0" applyFont="1" applyBorder="1"/>
    <xf numFmtId="0" fontId="0" fillId="2" borderId="25" xfId="0" applyFill="1" applyBorder="1"/>
    <xf numFmtId="0" fontId="0" fillId="2" borderId="26" xfId="0" applyFill="1" applyBorder="1"/>
    <xf numFmtId="0" fontId="5" fillId="2" borderId="10" xfId="0" applyFont="1" applyFill="1" applyBorder="1" applyAlignment="1">
      <alignment horizontal="center"/>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21" fillId="0" borderId="27" xfId="0" applyFont="1" applyFill="1" applyBorder="1"/>
    <xf numFmtId="0" fontId="8" fillId="2" borderId="27" xfId="0" applyFont="1" applyFill="1" applyBorder="1" applyAlignment="1">
      <alignment horizontal="left" vertical="center" wrapText="1"/>
    </xf>
    <xf numFmtId="0" fontId="0" fillId="0" borderId="27" xfId="0" applyBorder="1" applyAlignment="1">
      <alignment horizontal="left"/>
    </xf>
    <xf numFmtId="3" fontId="0" fillId="0" borderId="0" xfId="0" applyNumberFormat="1" applyBorder="1" applyAlignment="1">
      <alignment horizontal="right"/>
    </xf>
    <xf numFmtId="0" fontId="7" fillId="0" borderId="27" xfId="0" applyFont="1" applyBorder="1" applyAlignment="1">
      <alignment horizontal="left" vertical="center" wrapText="1"/>
    </xf>
    <xf numFmtId="0" fontId="0" fillId="0" borderId="26" xfId="0" applyBorder="1" applyAlignment="1">
      <alignment horizontal="left"/>
    </xf>
    <xf numFmtId="167" fontId="0" fillId="0" borderId="28" xfId="0" applyNumberFormat="1" applyBorder="1" applyAlignment="1">
      <alignment horizontal="right"/>
    </xf>
    <xf numFmtId="3" fontId="0" fillId="0" borderId="32" xfId="0" applyNumberFormat="1" applyBorder="1" applyAlignment="1">
      <alignment horizontal="right"/>
    </xf>
    <xf numFmtId="0" fontId="0" fillId="0" borderId="33" xfId="0" applyBorder="1" applyAlignment="1">
      <alignment horizontal="left"/>
    </xf>
    <xf numFmtId="0" fontId="0" fillId="0" borderId="34" xfId="0" applyBorder="1" applyAlignment="1">
      <alignment horizontal="left"/>
    </xf>
    <xf numFmtId="167" fontId="0" fillId="0" borderId="0" xfId="0" applyNumberFormat="1" applyAlignment="1">
      <alignment horizontal="right"/>
    </xf>
    <xf numFmtId="0" fontId="0" fillId="0" borderId="24" xfId="0" applyBorder="1" applyAlignment="1">
      <alignment horizontal="right"/>
    </xf>
    <xf numFmtId="167" fontId="0" fillId="0" borderId="24" xfId="0" applyNumberFormat="1" applyBorder="1" applyAlignment="1">
      <alignment horizontal="right"/>
    </xf>
    <xf numFmtId="0" fontId="0" fillId="0" borderId="0" xfId="12" applyFont="1" applyAlignment="1"/>
    <xf numFmtId="16" fontId="0" fillId="0" borderId="27" xfId="0" applyNumberFormat="1" applyBorder="1" applyAlignment="1">
      <alignment horizontal="left"/>
    </xf>
    <xf numFmtId="0" fontId="0" fillId="0" borderId="0" xfId="0" applyAlignment="1">
      <alignment horizontal="left" vertical="top"/>
    </xf>
    <xf numFmtId="0" fontId="15" fillId="0" borderId="0" xfId="0" applyFont="1" applyAlignment="1">
      <alignment vertical="center" wrapText="1"/>
    </xf>
    <xf numFmtId="0" fontId="14"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vertical="center" wrapText="1"/>
    </xf>
    <xf numFmtId="0" fontId="8" fillId="0" borderId="0" xfId="0" applyFont="1" applyAlignment="1">
      <alignment vertical="center" wrapText="1"/>
    </xf>
    <xf numFmtId="0" fontId="0" fillId="0" borderId="0" xfId="0" applyAlignment="1">
      <alignment horizontal="left" vertical="top"/>
    </xf>
    <xf numFmtId="3" fontId="0" fillId="0" borderId="11" xfId="0" applyNumberFormat="1" applyBorder="1" applyAlignment="1">
      <alignment horizontal="right"/>
    </xf>
    <xf numFmtId="3" fontId="0" fillId="0" borderId="31" xfId="0" applyNumberFormat="1" applyBorder="1" applyAlignment="1">
      <alignment horizontal="right"/>
    </xf>
    <xf numFmtId="0" fontId="0" fillId="0" borderId="0" xfId="0"/>
    <xf numFmtId="0" fontId="5" fillId="2" borderId="5" xfId="0" applyFont="1" applyFill="1" applyBorder="1" applyAlignment="1">
      <alignment horizontal="center"/>
    </xf>
    <xf numFmtId="0" fontId="18" fillId="0" borderId="0" xfId="0" applyFont="1" applyBorder="1"/>
    <xf numFmtId="0" fontId="0" fillId="0" borderId="0" xfId="0" applyAlignment="1">
      <alignment horizontal="left" vertical="top"/>
    </xf>
    <xf numFmtId="0" fontId="13" fillId="0" borderId="0" xfId="16" applyFont="1" applyFill="1" applyBorder="1" applyAlignment="1">
      <alignment wrapText="1"/>
    </xf>
    <xf numFmtId="0" fontId="0" fillId="0" borderId="0" xfId="0" applyAlignment="1">
      <alignment vertical="top"/>
    </xf>
    <xf numFmtId="0" fontId="0" fillId="0" borderId="24" xfId="0" applyBorder="1" applyAlignment="1">
      <alignment vertical="top"/>
    </xf>
    <xf numFmtId="0" fontId="0" fillId="0" borderId="0" xfId="0" applyAlignment="1">
      <alignment horizontal="left" vertical="top"/>
    </xf>
    <xf numFmtId="0" fontId="6" fillId="2" borderId="0" xfId="11" applyFill="1"/>
    <xf numFmtId="0" fontId="17" fillId="2" borderId="0" xfId="15" applyFont="1" applyFill="1"/>
    <xf numFmtId="0" fontId="14" fillId="0" borderId="24" xfId="0" applyFont="1" applyBorder="1" applyAlignment="1">
      <alignment vertical="center" wrapText="1"/>
    </xf>
    <xf numFmtId="0" fontId="7" fillId="0" borderId="24" xfId="0" applyFont="1" applyBorder="1" applyAlignment="1">
      <alignment vertical="center" wrapText="1"/>
    </xf>
    <xf numFmtId="0" fontId="12" fillId="0" borderId="24" xfId="0" applyFont="1" applyBorder="1" applyAlignment="1">
      <alignment vertical="center" wrapText="1"/>
    </xf>
    <xf numFmtId="0" fontId="15" fillId="0" borderId="24" xfId="0" applyFont="1" applyBorder="1" applyAlignment="1">
      <alignment vertical="center" wrapText="1"/>
    </xf>
    <xf numFmtId="0" fontId="0" fillId="0" borderId="24" xfId="0" applyBorder="1" applyAlignment="1">
      <alignment vertical="top" wrapText="1"/>
    </xf>
    <xf numFmtId="3" fontId="28" fillId="2" borderId="0" xfId="0" applyNumberFormat="1" applyFont="1" applyFill="1" applyBorder="1" applyAlignment="1">
      <alignment horizontal="right" vertical="center" wrapText="1"/>
    </xf>
    <xf numFmtId="3" fontId="29" fillId="2" borderId="0" xfId="0" applyNumberFormat="1" applyFont="1" applyFill="1" applyBorder="1" applyAlignment="1">
      <alignment horizontal="right"/>
    </xf>
    <xf numFmtId="3" fontId="29" fillId="2" borderId="0" xfId="0" applyNumberFormat="1" applyFont="1" applyFill="1" applyAlignment="1">
      <alignment horizontal="right"/>
    </xf>
    <xf numFmtId="0" fontId="28" fillId="2" borderId="12" xfId="0" applyFont="1" applyFill="1" applyBorder="1" applyAlignment="1">
      <alignment horizontal="right" vertical="center" wrapText="1"/>
    </xf>
    <xf numFmtId="0" fontId="29" fillId="2" borderId="12" xfId="0" applyFont="1" applyFill="1" applyBorder="1" applyAlignment="1">
      <alignment horizontal="right"/>
    </xf>
    <xf numFmtId="0" fontId="29" fillId="2" borderId="0" xfId="0" applyFont="1" applyFill="1" applyAlignment="1">
      <alignment horizontal="right"/>
    </xf>
    <xf numFmtId="3" fontId="0" fillId="0" borderId="0" xfId="0" applyNumberFormat="1"/>
    <xf numFmtId="3" fontId="29" fillId="2" borderId="11" xfId="0" applyNumberFormat="1" applyFont="1" applyFill="1" applyBorder="1" applyAlignment="1">
      <alignment horizontal="right"/>
    </xf>
    <xf numFmtId="0" fontId="4" fillId="0" borderId="0" xfId="6" applyFill="1" applyBorder="1" applyAlignment="1">
      <alignment vertical="top"/>
    </xf>
    <xf numFmtId="0" fontId="23" fillId="0" borderId="0" xfId="0" applyFont="1" applyFill="1" applyAlignment="1">
      <alignment horizontal="left" vertical="top"/>
    </xf>
    <xf numFmtId="0" fontId="23" fillId="0" borderId="0" xfId="0" applyFont="1" applyAlignment="1">
      <alignment horizontal="left" vertical="top"/>
    </xf>
    <xf numFmtId="0" fontId="0" fillId="0" borderId="0" xfId="0" applyAlignment="1">
      <alignment horizontal="left" vertical="top"/>
    </xf>
    <xf numFmtId="0" fontId="22" fillId="0" borderId="0" xfId="12" applyFont="1" applyAlignment="1">
      <alignment wrapText="1"/>
    </xf>
    <xf numFmtId="0" fontId="23" fillId="0" borderId="38" xfId="0" applyFont="1" applyFill="1" applyBorder="1" applyAlignment="1">
      <alignment vertical="top"/>
    </xf>
    <xf numFmtId="0" fontId="23" fillId="0" borderId="38" xfId="0" applyFont="1" applyFill="1" applyBorder="1" applyAlignment="1">
      <alignment vertical="top" wrapText="1"/>
    </xf>
    <xf numFmtId="0" fontId="5" fillId="2" borderId="23" xfId="10" applyBorder="1">
      <alignment vertical="center"/>
    </xf>
    <xf numFmtId="0" fontId="5" fillId="3" borderId="0" xfId="0" applyFont="1" applyFill="1"/>
    <xf numFmtId="0" fontId="5" fillId="2" borderId="0" xfId="10" applyBorder="1" applyAlignment="1">
      <alignment vertical="top"/>
    </xf>
    <xf numFmtId="0" fontId="5" fillId="2" borderId="2" xfId="10" applyBorder="1" applyAlignment="1">
      <alignment vertical="top"/>
    </xf>
    <xf numFmtId="3" fontId="5" fillId="3" borderId="0" xfId="14" applyFont="1" applyFill="1" applyAlignment="1">
      <alignment horizontal="right"/>
    </xf>
    <xf numFmtId="3" fontId="5" fillId="2" borderId="3" xfId="10" applyNumberFormat="1" applyAlignment="1">
      <alignment horizontal="right" vertical="center"/>
    </xf>
    <xf numFmtId="167" fontId="5" fillId="2" borderId="3" xfId="10" applyNumberFormat="1" applyAlignment="1">
      <alignment horizontal="right" vertical="center"/>
    </xf>
    <xf numFmtId="0" fontId="7" fillId="0" borderId="0" xfId="0" applyFont="1" applyAlignment="1">
      <alignment vertical="center" wrapText="1"/>
    </xf>
    <xf numFmtId="0" fontId="0" fillId="0" borderId="0" xfId="0" applyAlignment="1">
      <alignment horizontal="left" vertical="top"/>
    </xf>
    <xf numFmtId="0" fontId="13" fillId="0" borderId="0" xfId="0" applyFont="1" applyAlignment="1">
      <alignment horizontal="left" vertical="top" wrapText="1"/>
    </xf>
    <xf numFmtId="0" fontId="0" fillId="0" borderId="24" xfId="0" applyBorder="1" applyAlignment="1">
      <alignment horizontal="left" vertical="top" wrapText="1"/>
    </xf>
    <xf numFmtId="0" fontId="5" fillId="2" borderId="3" xfId="10">
      <alignment vertical="center"/>
    </xf>
    <xf numFmtId="0" fontId="21" fillId="0" borderId="0" xfId="0" applyFont="1" applyBorder="1" applyAlignment="1">
      <alignment horizontal="left" vertical="top" wrapText="1"/>
    </xf>
    <xf numFmtId="0" fontId="0" fillId="0" borderId="0" xfId="0" applyBorder="1" applyAlignment="1">
      <alignment horizontal="left" vertical="center" wrapText="1"/>
    </xf>
    <xf numFmtId="0" fontId="0" fillId="0" borderId="24" xfId="0" applyBorder="1" applyAlignment="1">
      <alignment horizontal="left" vertical="center" wrapText="1"/>
    </xf>
    <xf numFmtId="14" fontId="0" fillId="0" borderId="0" xfId="0" applyNumberFormat="1"/>
    <xf numFmtId="0" fontId="17" fillId="2" borderId="0" xfId="15" applyFont="1" applyFill="1" applyAlignment="1">
      <alignment horizontal="left" vertical="top" wrapText="1"/>
    </xf>
    <xf numFmtId="0" fontId="0" fillId="2" borderId="0" xfId="0" applyFill="1" applyAlignment="1">
      <alignment horizontal="left" vertical="top"/>
    </xf>
    <xf numFmtId="0" fontId="17" fillId="2" borderId="0" xfId="15" applyFont="1" applyFill="1" applyAlignment="1">
      <alignment vertical="top"/>
    </xf>
    <xf numFmtId="0" fontId="0" fillId="2" borderId="0" xfId="0" applyFill="1" applyAlignment="1">
      <alignment vertical="top"/>
    </xf>
    <xf numFmtId="0" fontId="0" fillId="0" borderId="0" xfId="0" applyBorder="1" applyAlignment="1">
      <alignment vertical="top"/>
    </xf>
    <xf numFmtId="0" fontId="0" fillId="0" borderId="24" xfId="9" applyFont="1" applyBorder="1" applyAlignment="1">
      <alignment vertical="top"/>
    </xf>
    <xf numFmtId="0" fontId="21" fillId="3" borderId="0" xfId="0" applyFont="1" applyFill="1" applyBorder="1" applyAlignment="1">
      <alignment horizontal="left" vertical="top" wrapText="1"/>
    </xf>
    <xf numFmtId="0" fontId="21" fillId="3" borderId="20" xfId="0" applyFont="1" applyFill="1" applyBorder="1" applyAlignment="1">
      <alignment horizontal="left" vertical="top" wrapText="1"/>
    </xf>
    <xf numFmtId="0" fontId="24" fillId="3" borderId="19" xfId="0" applyFont="1" applyFill="1" applyBorder="1" applyAlignment="1">
      <alignment horizontal="left" vertical="top" wrapText="1"/>
    </xf>
    <xf numFmtId="0" fontId="25" fillId="0" borderId="0" xfId="18"/>
    <xf numFmtId="0" fontId="4" fillId="0" borderId="0" xfId="18" applyFont="1" applyAlignment="1">
      <alignment horizontal="left"/>
    </xf>
    <xf numFmtId="0" fontId="25" fillId="0" borderId="0" xfId="18" applyAlignment="1">
      <alignment horizontal="right"/>
    </xf>
    <xf numFmtId="0" fontId="25" fillId="0" borderId="0" xfId="18" applyAlignment="1">
      <alignment horizontal="left"/>
    </xf>
    <xf numFmtId="0" fontId="21" fillId="0" borderId="39" xfId="18" applyFont="1" applyBorder="1" applyAlignment="1">
      <alignment horizontal="right"/>
    </xf>
    <xf numFmtId="0" fontId="5" fillId="2" borderId="40" xfId="10" applyBorder="1">
      <alignment vertical="center"/>
    </xf>
    <xf numFmtId="3" fontId="0" fillId="0" borderId="41" xfId="0" applyNumberFormat="1" applyBorder="1" applyAlignment="1">
      <alignment horizontal="right"/>
    </xf>
    <xf numFmtId="168" fontId="0" fillId="0" borderId="0" xfId="0" applyNumberFormat="1" applyBorder="1" applyAlignment="1">
      <alignment horizontal="right"/>
    </xf>
    <xf numFmtId="168" fontId="30" fillId="0" borderId="32" xfId="0" applyNumberFormat="1" applyFont="1" applyBorder="1" applyAlignment="1">
      <alignment horizontal="right"/>
    </xf>
    <xf numFmtId="168" fontId="0" fillId="0" borderId="12" xfId="0" applyNumberFormat="1" applyBorder="1" applyAlignment="1">
      <alignment horizontal="right"/>
    </xf>
    <xf numFmtId="168" fontId="28" fillId="2" borderId="12" xfId="0" applyNumberFormat="1" applyFont="1" applyFill="1" applyBorder="1" applyAlignment="1">
      <alignment horizontal="right" vertical="center" wrapText="1"/>
    </xf>
    <xf numFmtId="168" fontId="30" fillId="0" borderId="30" xfId="0" applyNumberFormat="1" applyFont="1" applyBorder="1" applyAlignment="1">
      <alignment horizontal="right"/>
    </xf>
    <xf numFmtId="168" fontId="29" fillId="2" borderId="12" xfId="0" applyNumberFormat="1" applyFont="1" applyFill="1" applyBorder="1" applyAlignment="1">
      <alignment horizontal="right"/>
    </xf>
    <xf numFmtId="168" fontId="29" fillId="2" borderId="0" xfId="0" applyNumberFormat="1" applyFont="1" applyFill="1" applyAlignment="1">
      <alignment horizontal="right"/>
    </xf>
    <xf numFmtId="168" fontId="29" fillId="2" borderId="0" xfId="0" applyNumberFormat="1" applyFont="1" applyFill="1" applyBorder="1" applyAlignment="1">
      <alignment horizontal="right"/>
    </xf>
    <xf numFmtId="0" fontId="0" fillId="0" borderId="29" xfId="0" applyBorder="1" applyAlignment="1">
      <alignment horizontal="right"/>
    </xf>
    <xf numFmtId="3" fontId="0" fillId="0" borderId="43" xfId="0" applyNumberFormat="1" applyBorder="1" applyAlignment="1">
      <alignment horizontal="right"/>
    </xf>
    <xf numFmtId="3" fontId="0" fillId="0" borderId="45" xfId="0" applyNumberFormat="1" applyBorder="1" applyAlignment="1">
      <alignment horizontal="right"/>
    </xf>
    <xf numFmtId="3" fontId="0" fillId="0" borderId="46" xfId="0" applyNumberFormat="1" applyBorder="1" applyAlignment="1">
      <alignment horizontal="right"/>
    </xf>
    <xf numFmtId="0" fontId="21" fillId="0" borderId="32" xfId="18" applyFont="1" applyBorder="1" applyAlignment="1">
      <alignment horizontal="right"/>
    </xf>
    <xf numFmtId="0" fontId="21" fillId="0" borderId="0" xfId="18" applyFont="1" applyBorder="1" applyAlignment="1">
      <alignment horizontal="right"/>
    </xf>
    <xf numFmtId="0" fontId="21" fillId="0" borderId="39" xfId="18" applyFont="1" applyBorder="1" applyAlignment="1">
      <alignment horizontal="left"/>
    </xf>
    <xf numFmtId="0" fontId="21" fillId="0" borderId="32" xfId="18" applyFont="1" applyBorder="1" applyAlignment="1">
      <alignment horizontal="left"/>
    </xf>
    <xf numFmtId="0" fontId="21" fillId="0" borderId="0" xfId="18" applyFont="1" applyBorder="1" applyAlignment="1">
      <alignment horizontal="left"/>
    </xf>
    <xf numFmtId="1" fontId="5" fillId="2" borderId="3" xfId="10" applyNumberFormat="1" applyAlignment="1">
      <alignment horizontal="right" vertical="center"/>
    </xf>
    <xf numFmtId="167" fontId="22" fillId="0" borderId="0" xfId="12" applyNumberFormat="1" applyFont="1" applyAlignment="1">
      <alignment horizontal="right" wrapText="1"/>
    </xf>
    <xf numFmtId="167" fontId="5" fillId="2" borderId="10" xfId="10" applyNumberFormat="1" applyBorder="1" applyAlignment="1">
      <alignment horizontal="center" vertical="center" wrapText="1"/>
    </xf>
    <xf numFmtId="167" fontId="5" fillId="3" borderId="0" xfId="14" applyNumberFormat="1" applyFont="1" applyFill="1" applyAlignment="1">
      <alignment horizontal="right"/>
    </xf>
    <xf numFmtId="167" fontId="23" fillId="0" borderId="38" xfId="0" applyNumberFormat="1" applyFont="1" applyFill="1" applyBorder="1" applyAlignment="1">
      <alignment vertical="top" wrapText="1"/>
    </xf>
    <xf numFmtId="167" fontId="0" fillId="0" borderId="0" xfId="0" applyNumberFormat="1" applyAlignment="1">
      <alignment horizontal="right" vertical="top"/>
    </xf>
    <xf numFmtId="167" fontId="5" fillId="2" borderId="10" xfId="10" applyNumberFormat="1" applyBorder="1" applyAlignment="1">
      <alignment horizontal="center" vertical="center"/>
    </xf>
    <xf numFmtId="167" fontId="0" fillId="0" borderId="0" xfId="0" applyNumberFormat="1" applyAlignment="1">
      <alignment vertical="top"/>
    </xf>
    <xf numFmtId="0" fontId="22" fillId="0" borderId="0" xfId="12" applyFont="1" applyAlignment="1">
      <alignment horizontal="left" wrapText="1"/>
    </xf>
    <xf numFmtId="0" fontId="5" fillId="2" borderId="6" xfId="10" applyBorder="1" applyAlignment="1">
      <alignment horizontal="left" vertical="center"/>
    </xf>
    <xf numFmtId="0" fontId="5" fillId="2" borderId="10" xfId="10" applyBorder="1" applyAlignment="1">
      <alignment horizontal="left" vertical="center"/>
    </xf>
    <xf numFmtId="0" fontId="5" fillId="3" borderId="0" xfId="0" applyFont="1" applyFill="1" applyAlignment="1">
      <alignment horizontal="left"/>
    </xf>
    <xf numFmtId="0" fontId="5" fillId="2" borderId="3" xfId="10" applyAlignment="1">
      <alignment horizontal="left" vertical="center"/>
    </xf>
    <xf numFmtId="0" fontId="23" fillId="0" borderId="38" xfId="0" applyFont="1" applyFill="1" applyBorder="1" applyAlignment="1">
      <alignment horizontal="left" vertical="top" wrapText="1"/>
    </xf>
    <xf numFmtId="0" fontId="8" fillId="4" borderId="47" xfId="10" applyFont="1" applyFill="1" applyBorder="1">
      <alignment vertical="center"/>
    </xf>
    <xf numFmtId="0" fontId="8" fillId="4" borderId="48" xfId="10" applyFont="1" applyFill="1" applyBorder="1" applyAlignment="1">
      <alignment horizontal="center" vertical="center"/>
    </xf>
    <xf numFmtId="0" fontId="8" fillId="4" borderId="49" xfId="10" applyFont="1" applyFill="1" applyBorder="1" applyAlignment="1">
      <alignment horizontal="center" vertical="center"/>
    </xf>
    <xf numFmtId="0" fontId="8" fillId="4" borderId="50" xfId="10" applyFont="1" applyFill="1" applyBorder="1" applyAlignment="1">
      <alignment horizontal="center" vertical="center"/>
    </xf>
    <xf numFmtId="0" fontId="18" fillId="0" borderId="0" xfId="0" applyFont="1" applyFill="1" applyBorder="1" applyAlignment="1">
      <alignment vertical="center" wrapText="1"/>
    </xf>
    <xf numFmtId="0" fontId="8" fillId="4" borderId="0" xfId="0" applyFont="1" applyFill="1" applyBorder="1"/>
    <xf numFmtId="3" fontId="31" fillId="4" borderId="51" xfId="0" applyNumberFormat="1" applyFont="1" applyFill="1" applyBorder="1" applyAlignment="1">
      <alignment horizontal="right"/>
    </xf>
    <xf numFmtId="0" fontId="18" fillId="0" borderId="0" xfId="0" applyFont="1" applyFill="1" applyBorder="1"/>
    <xf numFmtId="49" fontId="18" fillId="0" borderId="0" xfId="0" applyNumberFormat="1" applyFont="1" applyFill="1" applyBorder="1"/>
    <xf numFmtId="0" fontId="18" fillId="0" borderId="47" xfId="0" applyFont="1" applyFill="1" applyBorder="1"/>
    <xf numFmtId="3" fontId="32" fillId="0" borderId="54" xfId="0" applyNumberFormat="1" applyFont="1" applyFill="1" applyBorder="1" applyAlignment="1">
      <alignment horizontal="right"/>
    </xf>
    <xf numFmtId="167" fontId="32" fillId="0" borderId="55" xfId="0" applyNumberFormat="1" applyFont="1" applyFill="1" applyBorder="1" applyAlignment="1">
      <alignment horizontal="right"/>
    </xf>
    <xf numFmtId="167" fontId="32" fillId="0" borderId="47" xfId="0" applyNumberFormat="1" applyFont="1" applyFill="1" applyBorder="1" applyAlignment="1">
      <alignment horizontal="right"/>
    </xf>
    <xf numFmtId="167" fontId="31" fillId="4" borderId="52" xfId="0" applyNumberFormat="1" applyFont="1" applyFill="1" applyBorder="1" applyAlignment="1">
      <alignment horizontal="right"/>
    </xf>
    <xf numFmtId="167" fontId="31" fillId="4" borderId="0" xfId="0" applyNumberFormat="1" applyFont="1" applyFill="1" applyBorder="1" applyAlignment="1">
      <alignment horizontal="right"/>
    </xf>
    <xf numFmtId="167" fontId="31" fillId="4" borderId="53" xfId="0" applyNumberFormat="1" applyFont="1" applyFill="1" applyBorder="1" applyAlignment="1">
      <alignment horizontal="right"/>
    </xf>
    <xf numFmtId="0" fontId="8" fillId="4" borderId="56" xfId="0" applyFont="1" applyFill="1" applyBorder="1"/>
    <xf numFmtId="3" fontId="33" fillId="4" borderId="57" xfId="0" applyNumberFormat="1" applyFont="1" applyFill="1" applyBorder="1" applyAlignment="1">
      <alignment horizontal="right"/>
    </xf>
    <xf numFmtId="167" fontId="33" fillId="4" borderId="58" xfId="0" applyNumberFormat="1" applyFont="1" applyFill="1" applyBorder="1" applyAlignment="1">
      <alignment horizontal="right"/>
    </xf>
    <xf numFmtId="167" fontId="33" fillId="4" borderId="56" xfId="0" applyNumberFormat="1" applyFont="1" applyFill="1" applyBorder="1" applyAlignment="1">
      <alignment horizontal="right"/>
    </xf>
    <xf numFmtId="0" fontId="18" fillId="0" borderId="0" xfId="0" applyFont="1" applyFill="1" applyBorder="1" applyAlignment="1">
      <alignment horizontal="left"/>
    </xf>
    <xf numFmtId="16" fontId="18" fillId="0" borderId="0" xfId="0" applyNumberFormat="1" applyFont="1" applyFill="1" applyBorder="1" applyAlignment="1">
      <alignment horizontal="left"/>
    </xf>
    <xf numFmtId="3" fontId="32" fillId="0" borderId="51" xfId="0" applyNumberFormat="1" applyFont="1" applyFill="1" applyBorder="1" applyAlignment="1">
      <alignment horizontal="right"/>
    </xf>
    <xf numFmtId="167" fontId="32" fillId="0" borderId="52" xfId="0" applyNumberFormat="1" applyFont="1" applyFill="1" applyBorder="1" applyAlignment="1">
      <alignment horizontal="right"/>
    </xf>
    <xf numFmtId="167" fontId="32" fillId="0" borderId="0" xfId="0" applyNumberFormat="1" applyFont="1" applyFill="1" applyBorder="1" applyAlignment="1">
      <alignment horizontal="right"/>
    </xf>
    <xf numFmtId="0" fontId="18" fillId="0" borderId="52" xfId="0" applyFont="1" applyFill="1" applyBorder="1"/>
    <xf numFmtId="0" fontId="18" fillId="0" borderId="59" xfId="0" applyFont="1" applyFill="1" applyBorder="1"/>
    <xf numFmtId="0" fontId="18" fillId="0" borderId="60" xfId="0" applyFont="1" applyFill="1" applyBorder="1"/>
    <xf numFmtId="3" fontId="0" fillId="0" borderId="62" xfId="0" applyNumberFormat="1" applyBorder="1" applyAlignment="1">
      <alignment horizontal="right"/>
    </xf>
    <xf numFmtId="167" fontId="0" fillId="0" borderId="61" xfId="0" applyNumberFormat="1" applyBorder="1" applyAlignment="1">
      <alignment horizontal="right"/>
    </xf>
    <xf numFmtId="167" fontId="18" fillId="0" borderId="59" xfId="0" applyNumberFormat="1" applyFont="1" applyFill="1" applyBorder="1"/>
    <xf numFmtId="0" fontId="18" fillId="0" borderId="63" xfId="0" applyFont="1" applyFill="1" applyBorder="1"/>
    <xf numFmtId="0" fontId="30" fillId="0" borderId="0" xfId="0" applyFont="1"/>
    <xf numFmtId="0" fontId="30" fillId="0" borderId="0" xfId="0" applyFont="1" applyAlignment="1">
      <alignment horizontal="right"/>
    </xf>
    <xf numFmtId="0" fontId="21" fillId="0" borderId="0" xfId="0" applyFont="1"/>
    <xf numFmtId="0" fontId="21" fillId="0" borderId="0" xfId="0" applyFont="1" applyAlignment="1">
      <alignment horizontal="right"/>
    </xf>
    <xf numFmtId="3" fontId="30" fillId="0" borderId="0" xfId="0" applyNumberFormat="1" applyFont="1" applyAlignment="1">
      <alignment horizontal="right"/>
    </xf>
    <xf numFmtId="168" fontId="0" fillId="0" borderId="42" xfId="0" applyNumberFormat="1" applyBorder="1" applyAlignment="1">
      <alignment horizontal="right"/>
    </xf>
    <xf numFmtId="0" fontId="0" fillId="0" borderId="32" xfId="0" applyBorder="1"/>
    <xf numFmtId="3" fontId="0" fillId="0" borderId="30" xfId="0" applyNumberFormat="1" applyBorder="1" applyAlignment="1">
      <alignment horizontal="right"/>
    </xf>
    <xf numFmtId="3" fontId="0" fillId="0" borderId="44" xfId="0" applyNumberFormat="1" applyBorder="1" applyAlignment="1">
      <alignment horizontal="right"/>
    </xf>
    <xf numFmtId="167" fontId="25" fillId="0" borderId="0" xfId="18" applyNumberFormat="1"/>
    <xf numFmtId="167" fontId="21" fillId="0" borderId="39" xfId="18" applyNumberFormat="1" applyFont="1" applyBorder="1" applyAlignment="1">
      <alignment horizontal="right"/>
    </xf>
    <xf numFmtId="167" fontId="21" fillId="0" borderId="32" xfId="18" applyNumberFormat="1" applyFont="1" applyBorder="1" applyAlignment="1">
      <alignment horizontal="right"/>
    </xf>
    <xf numFmtId="167" fontId="21" fillId="0" borderId="0" xfId="18" applyNumberFormat="1" applyFont="1" applyBorder="1" applyAlignment="1">
      <alignment horizontal="right"/>
    </xf>
    <xf numFmtId="0" fontId="0" fillId="0" borderId="0" xfId="0" applyBorder="1" applyAlignment="1">
      <alignment horizontal="right"/>
    </xf>
    <xf numFmtId="0" fontId="29" fillId="2" borderId="11" xfId="0" applyFont="1" applyFill="1" applyBorder="1" applyAlignment="1">
      <alignment horizontal="right"/>
    </xf>
    <xf numFmtId="0" fontId="7" fillId="0" borderId="46" xfId="0" applyFont="1" applyBorder="1" applyAlignment="1">
      <alignment vertical="center"/>
    </xf>
    <xf numFmtId="0" fontId="23" fillId="0" borderId="0" xfId="0" applyFont="1" applyFill="1" applyBorder="1" applyAlignment="1">
      <alignment vertical="top"/>
    </xf>
    <xf numFmtId="0" fontId="23" fillId="0" borderId="0" xfId="0" applyFont="1" applyFill="1" applyBorder="1" applyAlignment="1">
      <alignment horizontal="left" vertical="top" wrapText="1"/>
    </xf>
    <xf numFmtId="0" fontId="23" fillId="0" borderId="0" xfId="0" applyFont="1" applyFill="1" applyBorder="1" applyAlignment="1">
      <alignment vertical="top" wrapText="1"/>
    </xf>
    <xf numFmtId="167" fontId="23" fillId="0" borderId="0" xfId="0" applyNumberFormat="1" applyFont="1" applyFill="1" applyBorder="1" applyAlignment="1">
      <alignment vertical="top" wrapText="1"/>
    </xf>
    <xf numFmtId="0" fontId="7" fillId="0" borderId="42" xfId="0" applyFont="1" applyBorder="1" applyAlignment="1">
      <alignment vertical="center"/>
    </xf>
    <xf numFmtId="0" fontId="4" fillId="0" borderId="0" xfId="6" applyAlignment="1">
      <alignment vertical="top"/>
    </xf>
    <xf numFmtId="0" fontId="0" fillId="0" borderId="2" xfId="0" applyBorder="1"/>
    <xf numFmtId="3" fontId="0" fillId="0" borderId="2" xfId="0" applyNumberFormat="1" applyBorder="1" applyAlignment="1">
      <alignment horizontal="right"/>
    </xf>
    <xf numFmtId="0" fontId="0" fillId="0" borderId="2" xfId="0" applyBorder="1" applyAlignment="1">
      <alignment horizontal="right"/>
    </xf>
    <xf numFmtId="0" fontId="21" fillId="2" borderId="0" xfId="0" applyFont="1" applyFill="1" applyAlignment="1">
      <alignment horizontal="left" vertical="top" wrapText="1"/>
    </xf>
    <xf numFmtId="0" fontId="0" fillId="3" borderId="21" xfId="0" applyFill="1" applyBorder="1" applyAlignment="1">
      <alignment horizontal="left" vertical="top" wrapText="1"/>
    </xf>
    <xf numFmtId="0" fontId="0" fillId="3" borderId="13" xfId="0" applyFill="1" applyBorder="1" applyAlignment="1">
      <alignment horizontal="left" vertical="top" wrapText="1"/>
    </xf>
    <xf numFmtId="0" fontId="0" fillId="3" borderId="22" xfId="0" applyFill="1" applyBorder="1" applyAlignment="1">
      <alignment horizontal="left" vertical="top" wrapText="1"/>
    </xf>
    <xf numFmtId="0" fontId="5" fillId="3" borderId="17" xfId="0" applyFont="1" applyFill="1" applyBorder="1" applyAlignment="1">
      <alignment horizontal="left" vertical="top" wrapText="1"/>
    </xf>
    <xf numFmtId="0" fontId="0" fillId="3" borderId="14" xfId="0" applyFill="1" applyBorder="1" applyAlignment="1">
      <alignment horizontal="left" vertical="top" wrapText="1"/>
    </xf>
    <xf numFmtId="0" fontId="0" fillId="3" borderId="18" xfId="0" applyFill="1" applyBorder="1" applyAlignment="1">
      <alignment horizontal="left" vertical="top" wrapText="1"/>
    </xf>
    <xf numFmtId="0" fontId="0" fillId="3" borderId="19" xfId="0" applyFill="1" applyBorder="1" applyAlignment="1">
      <alignment horizontal="left" vertical="top" wrapText="1"/>
    </xf>
    <xf numFmtId="0" fontId="0" fillId="3" borderId="0" xfId="0" applyFill="1" applyBorder="1" applyAlignment="1">
      <alignment horizontal="left" vertical="top" wrapText="1"/>
    </xf>
    <xf numFmtId="0" fontId="0" fillId="3" borderId="20" xfId="0" applyFill="1" applyBorder="1" applyAlignment="1">
      <alignment horizontal="left" vertical="top" wrapText="1"/>
    </xf>
    <xf numFmtId="0" fontId="21" fillId="3" borderId="19" xfId="0" applyFont="1" applyFill="1" applyBorder="1" applyAlignment="1">
      <alignment horizontal="left" vertical="top" wrapText="1"/>
    </xf>
    <xf numFmtId="0" fontId="21" fillId="3" borderId="0" xfId="0" applyFont="1" applyFill="1" applyBorder="1" applyAlignment="1">
      <alignment horizontal="left" vertical="top" wrapText="1"/>
    </xf>
    <xf numFmtId="0" fontId="21" fillId="3" borderId="20" xfId="0" applyFont="1" applyFill="1" applyBorder="1" applyAlignment="1">
      <alignment horizontal="left" vertical="top" wrapText="1"/>
    </xf>
    <xf numFmtId="0" fontId="21" fillId="0" borderId="2" xfId="0" applyFont="1" applyBorder="1" applyAlignment="1">
      <alignment horizontal="left" vertical="top" wrapText="1"/>
    </xf>
    <xf numFmtId="0" fontId="14" fillId="0" borderId="0" xfId="0" applyFont="1" applyAlignment="1">
      <alignment vertical="center" wrapText="1"/>
    </xf>
    <xf numFmtId="0" fontId="7" fillId="0" borderId="0" xfId="0" applyFont="1" applyAlignment="1">
      <alignment vertical="center" wrapText="1"/>
    </xf>
    <xf numFmtId="0" fontId="0" fillId="0" borderId="32" xfId="0" applyBorder="1" applyAlignment="1">
      <alignment horizontal="left" vertical="top" wrapText="1"/>
    </xf>
    <xf numFmtId="0" fontId="0" fillId="0" borderId="0" xfId="0" applyBorder="1" applyAlignment="1">
      <alignment horizontal="left" vertical="top" wrapText="1"/>
    </xf>
    <xf numFmtId="0" fontId="0" fillId="0" borderId="24" xfId="0" applyBorder="1" applyAlignment="1">
      <alignment horizontal="left" vertical="top" wrapText="1"/>
    </xf>
    <xf numFmtId="0" fontId="12" fillId="0" borderId="0" xfId="0" applyFont="1" applyAlignment="1">
      <alignment vertical="center" wrapText="1"/>
    </xf>
    <xf numFmtId="0" fontId="15" fillId="0" borderId="0" xfId="0" applyFont="1" applyAlignment="1">
      <alignment vertical="center" wrapText="1"/>
    </xf>
    <xf numFmtId="0" fontId="8" fillId="0" borderId="0" xfId="0" applyFont="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14" fillId="0" borderId="0" xfId="0" applyFont="1" applyBorder="1" applyAlignment="1">
      <alignment vertical="center" wrapText="1"/>
    </xf>
    <xf numFmtId="0" fontId="12" fillId="0" borderId="0" xfId="0" applyFont="1" applyBorder="1" applyAlignment="1">
      <alignment vertical="center" wrapText="1"/>
    </xf>
    <xf numFmtId="0" fontId="15" fillId="0" borderId="0" xfId="0" applyFont="1" applyBorder="1" applyAlignment="1">
      <alignment vertical="center" wrapText="1"/>
    </xf>
    <xf numFmtId="0" fontId="8" fillId="0" borderId="14" xfId="0" applyFont="1" applyBorder="1" applyAlignment="1">
      <alignment vertical="center" wrapText="1"/>
    </xf>
    <xf numFmtId="0" fontId="12" fillId="0" borderId="14" xfId="0" applyFont="1" applyBorder="1" applyAlignment="1">
      <alignment vertical="center" wrapText="1"/>
    </xf>
    <xf numFmtId="0" fontId="0" fillId="0" borderId="0" xfId="0" applyAlignment="1">
      <alignment horizontal="left" vertical="top" wrapText="1"/>
    </xf>
    <xf numFmtId="0" fontId="8" fillId="5" borderId="65" xfId="0" applyFont="1" applyFill="1" applyBorder="1" applyAlignment="1">
      <alignment horizontal="center" vertical="center"/>
    </xf>
    <xf numFmtId="0" fontId="8" fillId="5" borderId="67" xfId="0" applyFont="1" applyFill="1" applyBorder="1" applyAlignment="1">
      <alignment horizontal="center" vertical="center"/>
    </xf>
    <xf numFmtId="0" fontId="8" fillId="5" borderId="66" xfId="0" applyFont="1" applyFill="1" applyBorder="1" applyAlignment="1">
      <alignment horizontal="center" vertical="center" wrapText="1"/>
    </xf>
    <xf numFmtId="0" fontId="8" fillId="5" borderId="68" xfId="0" applyFont="1" applyFill="1" applyBorder="1" applyAlignment="1">
      <alignment horizontal="center" vertical="center" wrapText="1"/>
    </xf>
    <xf numFmtId="0" fontId="0" fillId="0" borderId="38" xfId="0" applyBorder="1" applyAlignment="1">
      <alignment horizontal="center"/>
    </xf>
    <xf numFmtId="0" fontId="4" fillId="0" borderId="0" xfId="6" applyAlignment="1">
      <alignment horizontal="left" wrapText="1"/>
    </xf>
    <xf numFmtId="0" fontId="0" fillId="0" borderId="0" xfId="12" applyFont="1" applyAlignment="1">
      <alignment horizontal="left"/>
    </xf>
    <xf numFmtId="0" fontId="2" fillId="0" borderId="0" xfId="12" applyAlignment="1">
      <alignment horizontal="left"/>
    </xf>
    <xf numFmtId="0" fontId="0" fillId="0" borderId="0" xfId="12" applyFont="1" applyAlignment="1">
      <alignment horizontal="left" wrapText="1"/>
    </xf>
    <xf numFmtId="0" fontId="2" fillId="0" borderId="0" xfId="12" applyAlignment="1">
      <alignment horizontal="left" wrapText="1"/>
    </xf>
    <xf numFmtId="0" fontId="22" fillId="0" borderId="0" xfId="12" applyFont="1" applyAlignment="1">
      <alignment horizontal="left" wrapText="1"/>
    </xf>
    <xf numFmtId="0" fontId="5" fillId="2" borderId="4" xfId="10" applyBorder="1" applyAlignment="1">
      <alignment horizontal="center" vertical="center"/>
    </xf>
    <xf numFmtId="0" fontId="5" fillId="2" borderId="3" xfId="10" applyBorder="1" applyAlignment="1">
      <alignment horizontal="center" vertical="center"/>
    </xf>
    <xf numFmtId="0" fontId="5" fillId="2" borderId="7" xfId="10" applyBorder="1" applyAlignment="1">
      <alignment horizontal="center" vertical="center"/>
    </xf>
    <xf numFmtId="0" fontId="5" fillId="2" borderId="64" xfId="0" applyFont="1" applyFill="1" applyBorder="1" applyAlignment="1">
      <alignment horizontal="center" vertical="center"/>
    </xf>
    <xf numFmtId="0" fontId="5" fillId="2" borderId="35"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35" xfId="0" applyFont="1" applyFill="1" applyBorder="1" applyAlignment="1">
      <alignment horizontal="center"/>
    </xf>
    <xf numFmtId="0" fontId="5" fillId="2" borderId="36" xfId="0" applyFont="1" applyFill="1" applyBorder="1" applyAlignment="1">
      <alignment horizontal="center"/>
    </xf>
    <xf numFmtId="0" fontId="5" fillId="2" borderId="11"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vertical="center"/>
    </xf>
    <xf numFmtId="0" fontId="5" fillId="2" borderId="9" xfId="10" applyBorder="1" applyAlignment="1">
      <alignment horizontal="center" vertical="center" wrapText="1"/>
    </xf>
    <xf numFmtId="0" fontId="24" fillId="2" borderId="9" xfId="10" applyFont="1" applyBorder="1" applyAlignment="1">
      <alignment horizontal="center" vertical="center" wrapText="1"/>
    </xf>
    <xf numFmtId="0" fontId="24" fillId="2" borderId="7" xfId="10" applyFont="1" applyBorder="1" applyAlignment="1">
      <alignment horizontal="center" vertical="center" wrapText="1"/>
    </xf>
    <xf numFmtId="0" fontId="4" fillId="0" borderId="38" xfId="6" applyBorder="1" applyAlignment="1">
      <alignment horizontal="center" vertical="top" wrapText="1"/>
    </xf>
    <xf numFmtId="0" fontId="4" fillId="0" borderId="0" xfId="6" applyBorder="1" applyAlignment="1">
      <alignment horizontal="left" vertical="top" wrapText="1"/>
    </xf>
    <xf numFmtId="0" fontId="5" fillId="2" borderId="40" xfId="10" applyBorder="1" applyAlignment="1">
      <alignment horizontal="center" vertical="center"/>
    </xf>
    <xf numFmtId="0" fontId="5" fillId="2" borderId="12" xfId="10" applyBorder="1" applyAlignment="1">
      <alignment horizontal="left" vertical="center"/>
    </xf>
    <xf numFmtId="0" fontId="5" fillId="2" borderId="15" xfId="10" applyBorder="1" applyAlignment="1">
      <alignment horizontal="left" vertical="center"/>
    </xf>
    <xf numFmtId="0" fontId="5" fillId="2" borderId="5" xfId="10" applyBorder="1" applyAlignment="1">
      <alignment horizontal="center" vertical="center"/>
    </xf>
    <xf numFmtId="0" fontId="5" fillId="2" borderId="8" xfId="10" applyBorder="1" applyAlignment="1">
      <alignment horizontal="center" vertical="center"/>
    </xf>
  </cellXfs>
  <cellStyles count="34">
    <cellStyle name="Diagramrubrik" xfId="17" xr:uid="{00000000-0005-0000-0000-000000000000}"/>
    <cellStyle name="Hyperlänk" xfId="15" builtinId="8"/>
    <cellStyle name="Normal" xfId="0" builtinId="0" customBuiltin="1"/>
    <cellStyle name="Normal 2" xfId="18" xr:uid="{00000000-0005-0000-0000-000003000000}"/>
    <cellStyle name="Normal 2 2" xfId="19" xr:uid="{00000000-0005-0000-0000-000004000000}"/>
    <cellStyle name="Normal 2 3" xfId="20" xr:uid="{00000000-0005-0000-0000-000005000000}"/>
    <cellStyle name="Normal 2 4" xfId="21" xr:uid="{00000000-0005-0000-0000-000006000000}"/>
    <cellStyle name="Normal 2_Tab 8 _alt i större format_9p" xfId="22" xr:uid="{00000000-0005-0000-0000-000007000000}"/>
    <cellStyle name="Normal 3" xfId="23" xr:uid="{00000000-0005-0000-0000-000008000000}"/>
    <cellStyle name="Normal 3 2" xfId="24" xr:uid="{00000000-0005-0000-0000-000009000000}"/>
    <cellStyle name="Normal 3 3" xfId="25" xr:uid="{00000000-0005-0000-0000-00000A000000}"/>
    <cellStyle name="Normal 4" xfId="26" xr:uid="{00000000-0005-0000-0000-00000B000000}"/>
    <cellStyle name="Normal 4 2" xfId="27" xr:uid="{00000000-0005-0000-0000-00000C000000}"/>
    <cellStyle name="Normal 5" xfId="28" xr:uid="{00000000-0005-0000-0000-00000D000000}"/>
    <cellStyle name="Normal 6" xfId="16" xr:uid="{00000000-0005-0000-0000-00000E000000}"/>
    <cellStyle name="Procent 2" xfId="29" xr:uid="{00000000-0005-0000-0000-00000F000000}"/>
    <cellStyle name="Rubrik" xfId="3" builtinId="15" customBuiltin="1"/>
    <cellStyle name="Rubrik 1" xfId="4" builtinId="16" customBuiltin="1"/>
    <cellStyle name="Rubrik 5" xfId="30" xr:uid="{00000000-0005-0000-0000-000012000000}"/>
    <cellStyle name="Rubrik 6" xfId="31" xr:uid="{00000000-0005-0000-0000-000013000000}"/>
    <cellStyle name="SoS Förklaringstext" xfId="6" xr:uid="{00000000-0005-0000-0000-000014000000}"/>
    <cellStyle name="SoS Kantlinjer Tabell" xfId="7" xr:uid="{00000000-0005-0000-0000-000015000000}"/>
    <cellStyle name="SoS Summarad" xfId="8" xr:uid="{00000000-0005-0000-0000-000016000000}"/>
    <cellStyle name="SoS Tabell Sistarad" xfId="9" xr:uid="{00000000-0005-0000-0000-000017000000}"/>
    <cellStyle name="SoS Tabellhuvud" xfId="10" xr:uid="{00000000-0005-0000-0000-000018000000}"/>
    <cellStyle name="SoS Tabellrubrik 1" xfId="11" xr:uid="{00000000-0005-0000-0000-000019000000}"/>
    <cellStyle name="SoS Tabellrubrik 2" xfId="12" xr:uid="{00000000-0005-0000-0000-00001A000000}"/>
    <cellStyle name="SoS Tabelltext" xfId="13" xr:uid="{00000000-0005-0000-0000-00001B000000}"/>
    <cellStyle name="SoS Tal" xfId="14" xr:uid="{00000000-0005-0000-0000-00001C000000}"/>
    <cellStyle name="Summa" xfId="5" builtinId="25" customBuiltin="1"/>
    <cellStyle name="Tusental" xfId="1" builtinId="3" customBuiltin="1"/>
    <cellStyle name="Tusental (0)_Blad1" xfId="32" xr:uid="{00000000-0005-0000-0000-00001F000000}"/>
    <cellStyle name="Tusental [0]" xfId="2" builtinId="6" customBuiltin="1"/>
    <cellStyle name="Valuta (0)_Blad1" xfId="33" xr:uid="{00000000-0005-0000-0000-000021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1343391659964086"/>
        </c:manualLayout>
      </c:layout>
      <c:barChart>
        <c:barDir val="col"/>
        <c:grouping val="clustered"/>
        <c:varyColors val="0"/>
        <c:ser>
          <c:idx val="1"/>
          <c:order val="0"/>
          <c:tx>
            <c:strRef>
              <c:f>'Övergripande statistik'!$D$6:$E$6</c:f>
              <c:strCache>
                <c:ptCount val="1"/>
                <c:pt idx="0">
                  <c:v>Män</c:v>
                </c:pt>
              </c:strCache>
            </c:strRef>
          </c:tx>
          <c:spPr>
            <a:solidFill>
              <a:schemeClr val="bg2"/>
            </a:solidFill>
            <a:ln>
              <a:noFill/>
            </a:ln>
            <a:effectLst/>
          </c:spPr>
          <c:invertIfNegative val="0"/>
          <c:cat>
            <c:strRef>
              <c:f>'Övergripande statistik'!$A$99:$A$106</c:f>
              <c:strCache>
                <c:ptCount val="8"/>
                <c:pt idx="0">
                  <c:v>Under 50</c:v>
                </c:pt>
                <c:pt idx="1">
                  <c:v>50-59</c:v>
                </c:pt>
                <c:pt idx="2">
                  <c:v>60-69</c:v>
                </c:pt>
                <c:pt idx="3">
                  <c:v>70-74</c:v>
                </c:pt>
                <c:pt idx="4">
                  <c:v>75-79</c:v>
                </c:pt>
                <c:pt idx="5">
                  <c:v>80-84</c:v>
                </c:pt>
                <c:pt idx="6">
                  <c:v>85-89</c:v>
                </c:pt>
                <c:pt idx="7">
                  <c:v>90+</c:v>
                </c:pt>
              </c:strCache>
            </c:strRef>
          </c:cat>
          <c:val>
            <c:numRef>
              <c:f>'Övergripande statistik'!$D$99:$D$106</c:f>
              <c:numCache>
                <c:formatCode>General</c:formatCode>
                <c:ptCount val="8"/>
                <c:pt idx="0" formatCode="#,##0">
                  <c:v>152</c:v>
                </c:pt>
                <c:pt idx="1">
                  <c:v>391</c:v>
                </c:pt>
                <c:pt idx="2">
                  <c:v>1016</c:v>
                </c:pt>
                <c:pt idx="3">
                  <c:v>1190</c:v>
                </c:pt>
                <c:pt idx="4">
                  <c:v>1823</c:v>
                </c:pt>
                <c:pt idx="5">
                  <c:v>2352</c:v>
                </c:pt>
                <c:pt idx="6">
                  <c:v>2425</c:v>
                </c:pt>
                <c:pt idx="7">
                  <c:v>2394</c:v>
                </c:pt>
              </c:numCache>
            </c:numRef>
          </c:val>
          <c:extLst>
            <c:ext xmlns:c16="http://schemas.microsoft.com/office/drawing/2014/chart" uri="{C3380CC4-5D6E-409C-BE32-E72D297353CC}">
              <c16:uniqueId val="{00000001-A4F0-4DBB-A09D-493600A2D527}"/>
            </c:ext>
          </c:extLst>
        </c:ser>
        <c:ser>
          <c:idx val="0"/>
          <c:order val="1"/>
          <c:tx>
            <c:strRef>
              <c:f>'Övergripande statistik'!$F$6:$G$6</c:f>
              <c:strCache>
                <c:ptCount val="1"/>
                <c:pt idx="0">
                  <c:v>Kvinnor</c:v>
                </c:pt>
              </c:strCache>
            </c:strRef>
          </c:tx>
          <c:spPr>
            <a:solidFill>
              <a:schemeClr val="tx2"/>
            </a:solidFill>
            <a:ln>
              <a:noFill/>
            </a:ln>
            <a:effectLst/>
          </c:spPr>
          <c:invertIfNegative val="0"/>
          <c:cat>
            <c:strRef>
              <c:f>'Övergripande statistik'!$A$99:$A$106</c:f>
              <c:strCache>
                <c:ptCount val="8"/>
                <c:pt idx="0">
                  <c:v>Under 50</c:v>
                </c:pt>
                <c:pt idx="1">
                  <c:v>50-59</c:v>
                </c:pt>
                <c:pt idx="2">
                  <c:v>60-69</c:v>
                </c:pt>
                <c:pt idx="3">
                  <c:v>70-74</c:v>
                </c:pt>
                <c:pt idx="4">
                  <c:v>75-79</c:v>
                </c:pt>
                <c:pt idx="5">
                  <c:v>80-84</c:v>
                </c:pt>
                <c:pt idx="6">
                  <c:v>85-89</c:v>
                </c:pt>
                <c:pt idx="7">
                  <c:v>90+</c:v>
                </c:pt>
              </c:strCache>
            </c:strRef>
          </c:cat>
          <c:val>
            <c:numRef>
              <c:f>'Övergripande statistik'!$F$99:$F$106</c:f>
              <c:numCache>
                <c:formatCode>General</c:formatCode>
                <c:ptCount val="8"/>
                <c:pt idx="0" formatCode="#,##0">
                  <c:v>94</c:v>
                </c:pt>
                <c:pt idx="1">
                  <c:v>149</c:v>
                </c:pt>
                <c:pt idx="2">
                  <c:v>430</c:v>
                </c:pt>
                <c:pt idx="3">
                  <c:v>576</c:v>
                </c:pt>
                <c:pt idx="4">
                  <c:v>1070</c:v>
                </c:pt>
                <c:pt idx="5">
                  <c:v>1552</c:v>
                </c:pt>
                <c:pt idx="6">
                  <c:v>2125</c:v>
                </c:pt>
                <c:pt idx="7">
                  <c:v>3170</c:v>
                </c:pt>
              </c:numCache>
            </c:numRef>
          </c:val>
          <c:extLst>
            <c:ext xmlns:c16="http://schemas.microsoft.com/office/drawing/2014/chart" uri="{C3380CC4-5D6E-409C-BE32-E72D297353CC}">
              <c16:uniqueId val="{00000000-A4F0-4DBB-A09D-493600A2D527}"/>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19700433342069909"/>
          <c:w val="0.78159408981336242"/>
          <c:h val="0.61330819706427497"/>
        </c:manualLayout>
      </c:layout>
      <c:barChart>
        <c:barDir val="col"/>
        <c:grouping val="clustered"/>
        <c:varyColors val="0"/>
        <c:ser>
          <c:idx val="1"/>
          <c:order val="0"/>
          <c:tx>
            <c:strRef>
              <c:f>'Övergripande statistik'!$D$6:$E$6</c:f>
              <c:strCache>
                <c:ptCount val="1"/>
                <c:pt idx="0">
                  <c:v>Män</c:v>
                </c:pt>
              </c:strCache>
            </c:strRef>
          </c:tx>
          <c:spPr>
            <a:solidFill>
              <a:schemeClr val="bg2"/>
            </a:solidFill>
            <a:ln>
              <a:noFill/>
            </a:ln>
            <a:effectLst/>
          </c:spPr>
          <c:invertIfNegative val="0"/>
          <c:cat>
            <c:strRef>
              <c:f>'Övergripande statistik'!$A$92:$A$96</c:f>
              <c:strCache>
                <c:ptCount val="5"/>
                <c:pt idx="0">
                  <c:v>Hjärt- och kärlsjukdom</c:v>
                </c:pt>
                <c:pt idx="1">
                  <c:v>Högt blodtryck</c:v>
                </c:pt>
                <c:pt idx="2">
                  <c:v>Diabetes</c:v>
                </c:pt>
                <c:pt idx="3">
                  <c:v>Lungsjukdom</c:v>
                </c:pt>
                <c:pt idx="4">
                  <c:v>Ingen av sjukdomsgrupperna</c:v>
                </c:pt>
              </c:strCache>
            </c:strRef>
          </c:cat>
          <c:val>
            <c:numRef>
              <c:f>'Övergripande statistik'!$E$92:$E$96</c:f>
              <c:numCache>
                <c:formatCode>General</c:formatCode>
                <c:ptCount val="5"/>
                <c:pt idx="0">
                  <c:v>52.15</c:v>
                </c:pt>
                <c:pt idx="1">
                  <c:v>77.430000000000007</c:v>
                </c:pt>
                <c:pt idx="2">
                  <c:v>30.59</c:v>
                </c:pt>
                <c:pt idx="3">
                  <c:v>14.24</c:v>
                </c:pt>
                <c:pt idx="4">
                  <c:v>15.18</c:v>
                </c:pt>
              </c:numCache>
            </c:numRef>
          </c:val>
          <c:extLst>
            <c:ext xmlns:c16="http://schemas.microsoft.com/office/drawing/2014/chart" uri="{C3380CC4-5D6E-409C-BE32-E72D297353CC}">
              <c16:uniqueId val="{00000001-6DE4-4DB6-9E67-35D9C8B65369}"/>
            </c:ext>
          </c:extLst>
        </c:ser>
        <c:ser>
          <c:idx val="0"/>
          <c:order val="1"/>
          <c:tx>
            <c:strRef>
              <c:f>'Övergripande statistik'!$F$6:$G$6</c:f>
              <c:strCache>
                <c:ptCount val="1"/>
                <c:pt idx="0">
                  <c:v>Kvinnor</c:v>
                </c:pt>
              </c:strCache>
            </c:strRef>
          </c:tx>
          <c:spPr>
            <a:solidFill>
              <a:schemeClr val="tx2"/>
            </a:solidFill>
            <a:ln>
              <a:noFill/>
            </a:ln>
            <a:effectLst/>
          </c:spPr>
          <c:invertIfNegative val="0"/>
          <c:cat>
            <c:strRef>
              <c:f>'Övergripande statistik'!$A$92:$A$96</c:f>
              <c:strCache>
                <c:ptCount val="5"/>
                <c:pt idx="0">
                  <c:v>Hjärt- och kärlsjukdom</c:v>
                </c:pt>
                <c:pt idx="1">
                  <c:v>Högt blodtryck</c:v>
                </c:pt>
                <c:pt idx="2">
                  <c:v>Diabetes</c:v>
                </c:pt>
                <c:pt idx="3">
                  <c:v>Lungsjukdom</c:v>
                </c:pt>
                <c:pt idx="4">
                  <c:v>Ingen av sjukdomsgrupperna</c:v>
                </c:pt>
              </c:strCache>
            </c:strRef>
          </c:cat>
          <c:val>
            <c:numRef>
              <c:f>'Övergripande statistik'!$G$92:$G$96</c:f>
              <c:numCache>
                <c:formatCode>General</c:formatCode>
                <c:ptCount val="5"/>
                <c:pt idx="0">
                  <c:v>46.31</c:v>
                </c:pt>
                <c:pt idx="1">
                  <c:v>79.37</c:v>
                </c:pt>
                <c:pt idx="2">
                  <c:v>25.11</c:v>
                </c:pt>
                <c:pt idx="3">
                  <c:v>17.25</c:v>
                </c:pt>
                <c:pt idx="4">
                  <c:v>14.64</c:v>
                </c:pt>
              </c:numCache>
            </c:numRef>
          </c:val>
          <c:extLst>
            <c:ext xmlns:c16="http://schemas.microsoft.com/office/drawing/2014/chart" uri="{C3380CC4-5D6E-409C-BE32-E72D297353CC}">
              <c16:uniqueId val="{00000000-6DE4-4DB6-9E67-35D9C8B65369}"/>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1"/>
        <c:axPos val="b"/>
        <c:numFmt formatCode="General" sourceLinked="1"/>
        <c:majorTickMark val="none"/>
        <c:minorTickMark val="none"/>
        <c:tickLblPos val="nextTo"/>
        <c:crossAx val="503711136"/>
        <c:crosses val="autoZero"/>
        <c:auto val="1"/>
        <c:lblAlgn val="ctr"/>
        <c:lblOffset val="100"/>
        <c:noMultiLvlLbl val="0"/>
      </c:catAx>
      <c:valAx>
        <c:axId val="50371113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58578497615450775"/>
        </c:manualLayout>
      </c:layout>
      <c:barChart>
        <c:barDir val="col"/>
        <c:grouping val="clustered"/>
        <c:varyColors val="0"/>
        <c:ser>
          <c:idx val="0"/>
          <c:order val="0"/>
          <c:tx>
            <c:strRef>
              <c:f>'Övergripande statistik'!$D$6:$E$6</c:f>
              <c:strCache>
                <c:ptCount val="1"/>
                <c:pt idx="0">
                  <c:v>Män</c:v>
                </c:pt>
              </c:strCache>
            </c:strRef>
          </c:tx>
          <c:spPr>
            <a:solidFill>
              <a:schemeClr val="bg2"/>
            </a:solidFill>
            <a:ln>
              <a:noFill/>
            </a:ln>
            <a:effectLst/>
          </c:spPr>
          <c:invertIfNegative val="0"/>
          <c:cat>
            <c:strRef>
              <c:f>'Övergripande statistik'!$A$33:$A$34</c:f>
              <c:strCache>
                <c:ptCount val="2"/>
                <c:pt idx="0">
                  <c:v>En av sjukdomsgrupperna</c:v>
                </c:pt>
                <c:pt idx="1">
                  <c:v>2 eller flera av sjukdomsgrupperna</c:v>
                </c:pt>
              </c:strCache>
            </c:strRef>
          </c:cat>
          <c:val>
            <c:numRef>
              <c:f>'Övergripande statistik'!$D$33:$D$34</c:f>
              <c:numCache>
                <c:formatCode>#,##0</c:formatCode>
                <c:ptCount val="2"/>
                <c:pt idx="0">
                  <c:v>2853</c:v>
                </c:pt>
                <c:pt idx="1">
                  <c:v>7107</c:v>
                </c:pt>
              </c:numCache>
            </c:numRef>
          </c:val>
          <c:extLst>
            <c:ext xmlns:c16="http://schemas.microsoft.com/office/drawing/2014/chart" uri="{C3380CC4-5D6E-409C-BE32-E72D297353CC}">
              <c16:uniqueId val="{00000000-D49C-4491-9C9F-6036B2957255}"/>
            </c:ext>
          </c:extLst>
        </c:ser>
        <c:ser>
          <c:idx val="1"/>
          <c:order val="1"/>
          <c:tx>
            <c:strRef>
              <c:f>'Övergripande statistik'!$F$6:$G$6</c:f>
              <c:strCache>
                <c:ptCount val="1"/>
                <c:pt idx="0">
                  <c:v>Kvinnor</c:v>
                </c:pt>
              </c:strCache>
            </c:strRef>
          </c:tx>
          <c:spPr>
            <a:solidFill>
              <a:schemeClr val="tx2"/>
            </a:solidFill>
            <a:ln>
              <a:noFill/>
            </a:ln>
            <a:effectLst/>
          </c:spPr>
          <c:invertIfNegative val="0"/>
          <c:cat>
            <c:strRef>
              <c:f>'Övergripande statistik'!$A$33:$A$34</c:f>
              <c:strCache>
                <c:ptCount val="2"/>
                <c:pt idx="0">
                  <c:v>En av sjukdomsgrupperna</c:v>
                </c:pt>
                <c:pt idx="1">
                  <c:v>2 eller flera av sjukdomsgrupperna</c:v>
                </c:pt>
              </c:strCache>
            </c:strRef>
          </c:cat>
          <c:val>
            <c:numRef>
              <c:f>'Övergripande statistik'!$F$33:$F$34</c:f>
              <c:numCache>
                <c:formatCode>#,##0</c:formatCode>
                <c:ptCount val="2"/>
                <c:pt idx="0">
                  <c:v>2691</c:v>
                </c:pt>
                <c:pt idx="1">
                  <c:v>5133</c:v>
                </c:pt>
              </c:numCache>
            </c:numRef>
          </c:val>
          <c:extLst>
            <c:ext xmlns:c16="http://schemas.microsoft.com/office/drawing/2014/chart" uri="{C3380CC4-5D6E-409C-BE32-E72D297353CC}">
              <c16:uniqueId val="{00000001-D49C-4491-9C9F-6036B2957255}"/>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4606235199521311"/>
        </c:manualLayout>
      </c:layout>
      <c:barChart>
        <c:barDir val="col"/>
        <c:grouping val="clustered"/>
        <c:varyColors val="0"/>
        <c:ser>
          <c:idx val="0"/>
          <c:order val="0"/>
          <c:tx>
            <c:strRef>
              <c:f>'Övergripande statistik'!$D$6:$E$6</c:f>
              <c:strCache>
                <c:ptCount val="1"/>
                <c:pt idx="0">
                  <c:v>Män</c:v>
                </c:pt>
              </c:strCache>
            </c:strRef>
          </c:tx>
          <c:spPr>
            <a:solidFill>
              <a:schemeClr val="bg2"/>
            </a:solidFill>
            <a:ln>
              <a:noFill/>
            </a:ln>
            <a:effectLst/>
          </c:spPr>
          <c:invertIfNegative val="0"/>
          <c:cat>
            <c:strRef>
              <c:f>'Övergripande statistik'!$A$37:$A$38</c:f>
              <c:strCache>
                <c:ptCount val="2"/>
                <c:pt idx="0">
                  <c:v>Särskilt boende</c:v>
                </c:pt>
                <c:pt idx="1">
                  <c:v>Hemtjänst</c:v>
                </c:pt>
              </c:strCache>
            </c:strRef>
          </c:cat>
          <c:val>
            <c:numRef>
              <c:f>'Övergripande statistik'!$D$37:$D$38</c:f>
              <c:numCache>
                <c:formatCode>#,##0</c:formatCode>
                <c:ptCount val="2"/>
                <c:pt idx="0">
                  <c:v>3707</c:v>
                </c:pt>
                <c:pt idx="1">
                  <c:v>3233</c:v>
                </c:pt>
              </c:numCache>
            </c:numRef>
          </c:val>
          <c:extLst>
            <c:ext xmlns:c16="http://schemas.microsoft.com/office/drawing/2014/chart" uri="{C3380CC4-5D6E-409C-BE32-E72D297353CC}">
              <c16:uniqueId val="{00000000-057D-430C-BE79-8E1650A3CAA0}"/>
            </c:ext>
          </c:extLst>
        </c:ser>
        <c:ser>
          <c:idx val="1"/>
          <c:order val="1"/>
          <c:tx>
            <c:strRef>
              <c:f>'Övergripande statistik'!$F$6:$G$6</c:f>
              <c:strCache>
                <c:ptCount val="1"/>
                <c:pt idx="0">
                  <c:v>Kvinnor</c:v>
                </c:pt>
              </c:strCache>
            </c:strRef>
          </c:tx>
          <c:spPr>
            <a:solidFill>
              <a:schemeClr val="tx2"/>
            </a:solidFill>
            <a:ln>
              <a:noFill/>
            </a:ln>
            <a:effectLst/>
          </c:spPr>
          <c:invertIfNegative val="0"/>
          <c:cat>
            <c:strRef>
              <c:f>'Övergripande statistik'!$A$37:$A$38</c:f>
              <c:strCache>
                <c:ptCount val="2"/>
                <c:pt idx="0">
                  <c:v>Särskilt boende</c:v>
                </c:pt>
                <c:pt idx="1">
                  <c:v>Hemtjänst</c:v>
                </c:pt>
              </c:strCache>
            </c:strRef>
          </c:cat>
          <c:val>
            <c:numRef>
              <c:f>'Övergripande statistik'!$F$37:$F$38</c:f>
              <c:numCache>
                <c:formatCode>#,##0</c:formatCode>
                <c:ptCount val="2"/>
                <c:pt idx="0">
                  <c:v>4524</c:v>
                </c:pt>
                <c:pt idx="1">
                  <c:v>2562</c:v>
                </c:pt>
              </c:numCache>
            </c:numRef>
          </c:val>
          <c:extLst>
            <c:ext xmlns:c16="http://schemas.microsoft.com/office/drawing/2014/chart" uri="{C3380CC4-5D6E-409C-BE32-E72D297353CC}">
              <c16:uniqueId val="{00000001-057D-430C-BE79-8E1650A3CAA0}"/>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17590536225707E-2"/>
          <c:y val="0.1881575858294095"/>
          <c:w val="0.91443390089059362"/>
          <c:h val="0.61537394300213577"/>
        </c:manualLayout>
      </c:layout>
      <c:barChart>
        <c:barDir val="col"/>
        <c:grouping val="clustered"/>
        <c:varyColors val="0"/>
        <c:ser>
          <c:idx val="0"/>
          <c:order val="0"/>
          <c:spPr>
            <a:solidFill>
              <a:schemeClr val="accent1"/>
            </a:solidFill>
            <a:ln>
              <a:noFill/>
            </a:ln>
            <a:effectLst/>
          </c:spPr>
          <c:invertIfNegative val="0"/>
          <c:cat>
            <c:strRef>
              <c:f>Vecka!$A$12:$A$245</c:f>
              <c:strCache>
                <c:ptCount val="234"/>
                <c:pt idx="0">
                  <c:v>2020v12</c:v>
                </c:pt>
                <c:pt idx="1">
                  <c:v>2020v13</c:v>
                </c:pt>
                <c:pt idx="2">
                  <c:v>2020v14</c:v>
                </c:pt>
                <c:pt idx="3">
                  <c:v>2020v15</c:v>
                </c:pt>
                <c:pt idx="4">
                  <c:v>2020v16</c:v>
                </c:pt>
                <c:pt idx="5">
                  <c:v>2020v17</c:v>
                </c:pt>
                <c:pt idx="6">
                  <c:v>2020v18</c:v>
                </c:pt>
                <c:pt idx="7">
                  <c:v>2020v19</c:v>
                </c:pt>
                <c:pt idx="8">
                  <c:v>2020v20</c:v>
                </c:pt>
                <c:pt idx="9">
                  <c:v>2020v21</c:v>
                </c:pt>
                <c:pt idx="10">
                  <c:v>2020v22</c:v>
                </c:pt>
                <c:pt idx="11">
                  <c:v>2020v23</c:v>
                </c:pt>
                <c:pt idx="12">
                  <c:v>2020v24</c:v>
                </c:pt>
                <c:pt idx="13">
                  <c:v>2020v25</c:v>
                </c:pt>
                <c:pt idx="14">
                  <c:v>2020v26</c:v>
                </c:pt>
                <c:pt idx="15">
                  <c:v>2020v27</c:v>
                </c:pt>
                <c:pt idx="16">
                  <c:v>2020v28</c:v>
                </c:pt>
                <c:pt idx="17">
                  <c:v>2020v29</c:v>
                </c:pt>
                <c:pt idx="18">
                  <c:v>2020v30</c:v>
                </c:pt>
                <c:pt idx="19">
                  <c:v>2020v31</c:v>
                </c:pt>
                <c:pt idx="20">
                  <c:v>2020v32</c:v>
                </c:pt>
                <c:pt idx="21">
                  <c:v>2020v33</c:v>
                </c:pt>
                <c:pt idx="22">
                  <c:v>2020v34</c:v>
                </c:pt>
                <c:pt idx="23">
                  <c:v>2020v35</c:v>
                </c:pt>
                <c:pt idx="24">
                  <c:v>2020v36</c:v>
                </c:pt>
                <c:pt idx="25">
                  <c:v>2020v37</c:v>
                </c:pt>
                <c:pt idx="26">
                  <c:v>2020v38</c:v>
                </c:pt>
                <c:pt idx="27">
                  <c:v>2020v39</c:v>
                </c:pt>
                <c:pt idx="28">
                  <c:v>2020v40</c:v>
                </c:pt>
                <c:pt idx="29">
                  <c:v>2020v41</c:v>
                </c:pt>
                <c:pt idx="30">
                  <c:v>2020v42</c:v>
                </c:pt>
                <c:pt idx="31">
                  <c:v>2020v43</c:v>
                </c:pt>
                <c:pt idx="32">
                  <c:v>2020v44</c:v>
                </c:pt>
                <c:pt idx="33">
                  <c:v>2020v45</c:v>
                </c:pt>
                <c:pt idx="34">
                  <c:v>2020v46</c:v>
                </c:pt>
                <c:pt idx="35">
                  <c:v>2020v47</c:v>
                </c:pt>
                <c:pt idx="36">
                  <c:v>2020v48</c:v>
                </c:pt>
                <c:pt idx="37">
                  <c:v>2020v49</c:v>
                </c:pt>
                <c:pt idx="38">
                  <c:v>2020v50</c:v>
                </c:pt>
                <c:pt idx="39">
                  <c:v>2020v51</c:v>
                </c:pt>
                <c:pt idx="40">
                  <c:v>2020v52</c:v>
                </c:pt>
                <c:pt idx="41">
                  <c:v>2020v53</c:v>
                </c:pt>
                <c:pt idx="42">
                  <c:v>2021v01</c:v>
                </c:pt>
                <c:pt idx="43">
                  <c:v>2021v02</c:v>
                </c:pt>
                <c:pt idx="44">
                  <c:v>2021v03</c:v>
                </c:pt>
                <c:pt idx="45">
                  <c:v>2021v04</c:v>
                </c:pt>
                <c:pt idx="46">
                  <c:v>2021v05</c:v>
                </c:pt>
                <c:pt idx="47">
                  <c:v>2021v06</c:v>
                </c:pt>
                <c:pt idx="48">
                  <c:v>2021v07</c:v>
                </c:pt>
                <c:pt idx="49">
                  <c:v>2021v08</c:v>
                </c:pt>
                <c:pt idx="50">
                  <c:v>2021v09</c:v>
                </c:pt>
                <c:pt idx="51">
                  <c:v>2021v10</c:v>
                </c:pt>
                <c:pt idx="52">
                  <c:v>2021v11</c:v>
                </c:pt>
                <c:pt idx="53">
                  <c:v>2021v12</c:v>
                </c:pt>
                <c:pt idx="54">
                  <c:v>2021v13</c:v>
                </c:pt>
                <c:pt idx="55">
                  <c:v>2021v14</c:v>
                </c:pt>
                <c:pt idx="56">
                  <c:v>2021v15</c:v>
                </c:pt>
                <c:pt idx="57">
                  <c:v>2021v16</c:v>
                </c:pt>
                <c:pt idx="58">
                  <c:v>2021v17</c:v>
                </c:pt>
                <c:pt idx="59">
                  <c:v>2021v18</c:v>
                </c:pt>
                <c:pt idx="60">
                  <c:v>2021v19</c:v>
                </c:pt>
                <c:pt idx="61">
                  <c:v>2021v20</c:v>
                </c:pt>
                <c:pt idx="62">
                  <c:v>2021v21</c:v>
                </c:pt>
                <c:pt idx="63">
                  <c:v>2021v22</c:v>
                </c:pt>
                <c:pt idx="64">
                  <c:v>2021v23</c:v>
                </c:pt>
                <c:pt idx="65">
                  <c:v>2021v24</c:v>
                </c:pt>
                <c:pt idx="66">
                  <c:v>2021v25</c:v>
                </c:pt>
                <c:pt idx="67">
                  <c:v>2021v26</c:v>
                </c:pt>
                <c:pt idx="68">
                  <c:v>2021v27</c:v>
                </c:pt>
                <c:pt idx="69">
                  <c:v>2021v28</c:v>
                </c:pt>
                <c:pt idx="70">
                  <c:v>2021v29</c:v>
                </c:pt>
                <c:pt idx="71">
                  <c:v>2021v30</c:v>
                </c:pt>
                <c:pt idx="72">
                  <c:v>2021v31</c:v>
                </c:pt>
                <c:pt idx="73">
                  <c:v>2021v32</c:v>
                </c:pt>
                <c:pt idx="74">
                  <c:v>2021v33</c:v>
                </c:pt>
                <c:pt idx="75">
                  <c:v>2021v34</c:v>
                </c:pt>
                <c:pt idx="76">
                  <c:v>2021v35</c:v>
                </c:pt>
                <c:pt idx="77">
                  <c:v>2021v36</c:v>
                </c:pt>
                <c:pt idx="78">
                  <c:v>2021v37</c:v>
                </c:pt>
                <c:pt idx="79">
                  <c:v>2021v38</c:v>
                </c:pt>
                <c:pt idx="80">
                  <c:v>2021v39</c:v>
                </c:pt>
                <c:pt idx="81">
                  <c:v>2021v40</c:v>
                </c:pt>
                <c:pt idx="82">
                  <c:v>2021v41</c:v>
                </c:pt>
                <c:pt idx="83">
                  <c:v>2021v42</c:v>
                </c:pt>
                <c:pt idx="84">
                  <c:v>2021v43</c:v>
                </c:pt>
                <c:pt idx="85">
                  <c:v>2021v44</c:v>
                </c:pt>
                <c:pt idx="86">
                  <c:v>2021v45</c:v>
                </c:pt>
                <c:pt idx="87">
                  <c:v>2021v46</c:v>
                </c:pt>
                <c:pt idx="88">
                  <c:v>2021v47</c:v>
                </c:pt>
                <c:pt idx="89">
                  <c:v>2021v48</c:v>
                </c:pt>
                <c:pt idx="90">
                  <c:v>2021v49</c:v>
                </c:pt>
                <c:pt idx="91">
                  <c:v>2021v50</c:v>
                </c:pt>
                <c:pt idx="92">
                  <c:v>2021v51</c:v>
                </c:pt>
                <c:pt idx="93">
                  <c:v>2021v52</c:v>
                </c:pt>
                <c:pt idx="94">
                  <c:v>2022v01</c:v>
                </c:pt>
                <c:pt idx="95">
                  <c:v>2022v02</c:v>
                </c:pt>
                <c:pt idx="96">
                  <c:v>2022v03</c:v>
                </c:pt>
                <c:pt idx="97">
                  <c:v>2022v04</c:v>
                </c:pt>
                <c:pt idx="98">
                  <c:v>2022v05</c:v>
                </c:pt>
                <c:pt idx="99">
                  <c:v>2022v06</c:v>
                </c:pt>
                <c:pt idx="100">
                  <c:v>2022v07</c:v>
                </c:pt>
                <c:pt idx="101">
                  <c:v>2022v08</c:v>
                </c:pt>
                <c:pt idx="102">
                  <c:v>2022v09</c:v>
                </c:pt>
                <c:pt idx="103">
                  <c:v>2022v10</c:v>
                </c:pt>
                <c:pt idx="104">
                  <c:v>2022v11</c:v>
                </c:pt>
                <c:pt idx="105">
                  <c:v>2022v12</c:v>
                </c:pt>
                <c:pt idx="106">
                  <c:v>2022v13</c:v>
                </c:pt>
                <c:pt idx="107">
                  <c:v>2022v14</c:v>
                </c:pt>
                <c:pt idx="108">
                  <c:v>2022v15</c:v>
                </c:pt>
                <c:pt idx="109">
                  <c:v>2022v16</c:v>
                </c:pt>
                <c:pt idx="110">
                  <c:v>2022v17</c:v>
                </c:pt>
                <c:pt idx="111">
                  <c:v>2022v18</c:v>
                </c:pt>
                <c:pt idx="112">
                  <c:v>2022v19</c:v>
                </c:pt>
                <c:pt idx="113">
                  <c:v>2022v20</c:v>
                </c:pt>
                <c:pt idx="114">
                  <c:v>2022v21</c:v>
                </c:pt>
                <c:pt idx="115">
                  <c:v>2022v22</c:v>
                </c:pt>
                <c:pt idx="116">
                  <c:v>2022v23</c:v>
                </c:pt>
                <c:pt idx="117">
                  <c:v>2022v24</c:v>
                </c:pt>
                <c:pt idx="118">
                  <c:v>2022v25</c:v>
                </c:pt>
                <c:pt idx="119">
                  <c:v>2022v26</c:v>
                </c:pt>
                <c:pt idx="120">
                  <c:v>2022v27</c:v>
                </c:pt>
                <c:pt idx="121">
                  <c:v>2022v28</c:v>
                </c:pt>
                <c:pt idx="122">
                  <c:v>2022v29</c:v>
                </c:pt>
                <c:pt idx="123">
                  <c:v>2022v30</c:v>
                </c:pt>
                <c:pt idx="124">
                  <c:v>2022v31</c:v>
                </c:pt>
                <c:pt idx="125">
                  <c:v>2022v32</c:v>
                </c:pt>
                <c:pt idx="126">
                  <c:v>2022v33</c:v>
                </c:pt>
                <c:pt idx="127">
                  <c:v>2022v34</c:v>
                </c:pt>
                <c:pt idx="128">
                  <c:v>2022v35</c:v>
                </c:pt>
                <c:pt idx="129">
                  <c:v>2022v36</c:v>
                </c:pt>
                <c:pt idx="130">
                  <c:v>2022v37</c:v>
                </c:pt>
                <c:pt idx="131">
                  <c:v>2022v38</c:v>
                </c:pt>
                <c:pt idx="132">
                  <c:v>2022v39</c:v>
                </c:pt>
                <c:pt idx="133">
                  <c:v>2022v40</c:v>
                </c:pt>
                <c:pt idx="134">
                  <c:v>2022v41</c:v>
                </c:pt>
                <c:pt idx="135">
                  <c:v>2022v42</c:v>
                </c:pt>
                <c:pt idx="136">
                  <c:v>2022v43</c:v>
                </c:pt>
                <c:pt idx="137">
                  <c:v>2022v44</c:v>
                </c:pt>
                <c:pt idx="138">
                  <c:v>2022v45</c:v>
                </c:pt>
                <c:pt idx="139">
                  <c:v>2022v46</c:v>
                </c:pt>
                <c:pt idx="140">
                  <c:v>2022v47</c:v>
                </c:pt>
                <c:pt idx="141">
                  <c:v>2022v48</c:v>
                </c:pt>
                <c:pt idx="142">
                  <c:v>2022v49</c:v>
                </c:pt>
                <c:pt idx="143">
                  <c:v>2022v50</c:v>
                </c:pt>
                <c:pt idx="144">
                  <c:v>2022v51</c:v>
                </c:pt>
                <c:pt idx="145">
                  <c:v>2022v52</c:v>
                </c:pt>
                <c:pt idx="146">
                  <c:v>2023v01</c:v>
                </c:pt>
                <c:pt idx="147">
                  <c:v>2023v02</c:v>
                </c:pt>
                <c:pt idx="148">
                  <c:v>2023v03</c:v>
                </c:pt>
                <c:pt idx="149">
                  <c:v>2023v04</c:v>
                </c:pt>
                <c:pt idx="150">
                  <c:v>2023v05</c:v>
                </c:pt>
                <c:pt idx="151">
                  <c:v>2023v06</c:v>
                </c:pt>
                <c:pt idx="152">
                  <c:v>2023v07</c:v>
                </c:pt>
                <c:pt idx="153">
                  <c:v>2023v08</c:v>
                </c:pt>
                <c:pt idx="154">
                  <c:v>2023v09</c:v>
                </c:pt>
                <c:pt idx="155">
                  <c:v>2023v10</c:v>
                </c:pt>
                <c:pt idx="156">
                  <c:v>2023v11</c:v>
                </c:pt>
                <c:pt idx="157">
                  <c:v>2023v12</c:v>
                </c:pt>
                <c:pt idx="158">
                  <c:v>2023v13</c:v>
                </c:pt>
                <c:pt idx="159">
                  <c:v>2023v14</c:v>
                </c:pt>
                <c:pt idx="160">
                  <c:v>2023v15</c:v>
                </c:pt>
                <c:pt idx="161">
                  <c:v>2023v16</c:v>
                </c:pt>
                <c:pt idx="162">
                  <c:v>2023v17</c:v>
                </c:pt>
                <c:pt idx="163">
                  <c:v>2023v18</c:v>
                </c:pt>
                <c:pt idx="164">
                  <c:v>2023v19</c:v>
                </c:pt>
                <c:pt idx="165">
                  <c:v>2023v20</c:v>
                </c:pt>
                <c:pt idx="166">
                  <c:v>2023v21</c:v>
                </c:pt>
                <c:pt idx="167">
                  <c:v>2023v22</c:v>
                </c:pt>
                <c:pt idx="168">
                  <c:v>2023v23</c:v>
                </c:pt>
                <c:pt idx="169">
                  <c:v>2023v24</c:v>
                </c:pt>
                <c:pt idx="170">
                  <c:v>2023v25</c:v>
                </c:pt>
                <c:pt idx="171">
                  <c:v>2023v26</c:v>
                </c:pt>
                <c:pt idx="172">
                  <c:v>2023v27</c:v>
                </c:pt>
                <c:pt idx="173">
                  <c:v>2023v28</c:v>
                </c:pt>
                <c:pt idx="174">
                  <c:v>2023v29</c:v>
                </c:pt>
                <c:pt idx="175">
                  <c:v>2023v30</c:v>
                </c:pt>
                <c:pt idx="176">
                  <c:v>2023v31</c:v>
                </c:pt>
                <c:pt idx="177">
                  <c:v>2023v32</c:v>
                </c:pt>
                <c:pt idx="178">
                  <c:v>2023v33</c:v>
                </c:pt>
                <c:pt idx="179">
                  <c:v>2023v34</c:v>
                </c:pt>
                <c:pt idx="180">
                  <c:v>2023v35</c:v>
                </c:pt>
                <c:pt idx="181">
                  <c:v>2023v36</c:v>
                </c:pt>
                <c:pt idx="182">
                  <c:v>2023v37</c:v>
                </c:pt>
                <c:pt idx="183">
                  <c:v>2023v38</c:v>
                </c:pt>
                <c:pt idx="184">
                  <c:v>2023v39</c:v>
                </c:pt>
                <c:pt idx="185">
                  <c:v>2023v40</c:v>
                </c:pt>
                <c:pt idx="186">
                  <c:v>2023v41</c:v>
                </c:pt>
                <c:pt idx="187">
                  <c:v>2023v42</c:v>
                </c:pt>
                <c:pt idx="188">
                  <c:v>2023v43</c:v>
                </c:pt>
                <c:pt idx="189">
                  <c:v>2023v44</c:v>
                </c:pt>
                <c:pt idx="190">
                  <c:v>2023v45</c:v>
                </c:pt>
                <c:pt idx="191">
                  <c:v>2023v46</c:v>
                </c:pt>
                <c:pt idx="192">
                  <c:v>2023v47</c:v>
                </c:pt>
                <c:pt idx="193">
                  <c:v>2023v48</c:v>
                </c:pt>
                <c:pt idx="194">
                  <c:v>2023v49</c:v>
                </c:pt>
                <c:pt idx="195">
                  <c:v>2023v50</c:v>
                </c:pt>
                <c:pt idx="196">
                  <c:v>2023v51</c:v>
                </c:pt>
                <c:pt idx="197">
                  <c:v>2023v52</c:v>
                </c:pt>
                <c:pt idx="198">
                  <c:v>2024v01</c:v>
                </c:pt>
                <c:pt idx="199">
                  <c:v>2024v02</c:v>
                </c:pt>
                <c:pt idx="200">
                  <c:v>2024v03</c:v>
                </c:pt>
                <c:pt idx="201">
                  <c:v>2024v04</c:v>
                </c:pt>
                <c:pt idx="202">
                  <c:v>2024v05</c:v>
                </c:pt>
                <c:pt idx="203">
                  <c:v>2024v06</c:v>
                </c:pt>
                <c:pt idx="204">
                  <c:v>2024v07</c:v>
                </c:pt>
                <c:pt idx="205">
                  <c:v>2024v08</c:v>
                </c:pt>
                <c:pt idx="206">
                  <c:v>2024v09</c:v>
                </c:pt>
                <c:pt idx="207">
                  <c:v>2024v10</c:v>
                </c:pt>
                <c:pt idx="208">
                  <c:v>2024v11</c:v>
                </c:pt>
                <c:pt idx="209">
                  <c:v>2024v12</c:v>
                </c:pt>
                <c:pt idx="210">
                  <c:v>2024v13</c:v>
                </c:pt>
                <c:pt idx="211">
                  <c:v>2024v14</c:v>
                </c:pt>
                <c:pt idx="212">
                  <c:v>2024v15</c:v>
                </c:pt>
                <c:pt idx="213">
                  <c:v>2024v16</c:v>
                </c:pt>
                <c:pt idx="214">
                  <c:v>2024v17</c:v>
                </c:pt>
                <c:pt idx="215">
                  <c:v>2024v18</c:v>
                </c:pt>
                <c:pt idx="216">
                  <c:v>2024v19</c:v>
                </c:pt>
                <c:pt idx="217">
                  <c:v>2024v20</c:v>
                </c:pt>
                <c:pt idx="218">
                  <c:v>2024v21</c:v>
                </c:pt>
                <c:pt idx="219">
                  <c:v>2024v22</c:v>
                </c:pt>
                <c:pt idx="220">
                  <c:v>2024v23</c:v>
                </c:pt>
                <c:pt idx="221">
                  <c:v>2024v24</c:v>
                </c:pt>
                <c:pt idx="222">
                  <c:v>2024v25</c:v>
                </c:pt>
                <c:pt idx="223">
                  <c:v>2024v26</c:v>
                </c:pt>
                <c:pt idx="224">
                  <c:v>2024v27</c:v>
                </c:pt>
                <c:pt idx="225">
                  <c:v>2024v28</c:v>
                </c:pt>
                <c:pt idx="226">
                  <c:v>2024v29</c:v>
                </c:pt>
                <c:pt idx="227">
                  <c:v>2024v30</c:v>
                </c:pt>
                <c:pt idx="228">
                  <c:v>2024v31</c:v>
                </c:pt>
                <c:pt idx="229">
                  <c:v>2024v32</c:v>
                </c:pt>
                <c:pt idx="230">
                  <c:v>2024v33</c:v>
                </c:pt>
                <c:pt idx="231">
                  <c:v>2024v34</c:v>
                </c:pt>
                <c:pt idx="232">
                  <c:v>2024v35</c:v>
                </c:pt>
                <c:pt idx="233">
                  <c:v>2024v36</c:v>
                </c:pt>
              </c:strCache>
            </c:strRef>
          </c:cat>
          <c:val>
            <c:numRef>
              <c:f>Vecka!$B$12:$B$245</c:f>
              <c:numCache>
                <c:formatCode>General</c:formatCode>
                <c:ptCount val="234"/>
                <c:pt idx="0">
                  <c:v>44</c:v>
                </c:pt>
                <c:pt idx="1">
                  <c:v>188</c:v>
                </c:pt>
                <c:pt idx="2">
                  <c:v>472</c:v>
                </c:pt>
                <c:pt idx="3">
                  <c:v>737</c:v>
                </c:pt>
                <c:pt idx="4">
                  <c:v>728</c:v>
                </c:pt>
                <c:pt idx="5">
                  <c:v>594</c:v>
                </c:pt>
                <c:pt idx="6">
                  <c:v>555</c:v>
                </c:pt>
                <c:pt idx="7">
                  <c:v>499</c:v>
                </c:pt>
                <c:pt idx="8">
                  <c:v>382</c:v>
                </c:pt>
                <c:pt idx="9">
                  <c:v>342</c:v>
                </c:pt>
                <c:pt idx="10">
                  <c:v>258</c:v>
                </c:pt>
                <c:pt idx="11">
                  <c:v>254</c:v>
                </c:pt>
                <c:pt idx="12">
                  <c:v>229</c:v>
                </c:pt>
                <c:pt idx="13">
                  <c:v>189</c:v>
                </c:pt>
                <c:pt idx="14">
                  <c:v>133</c:v>
                </c:pt>
                <c:pt idx="15">
                  <c:v>85</c:v>
                </c:pt>
                <c:pt idx="16">
                  <c:v>77</c:v>
                </c:pt>
                <c:pt idx="17">
                  <c:v>65</c:v>
                </c:pt>
                <c:pt idx="18">
                  <c:v>30</c:v>
                </c:pt>
                <c:pt idx="19">
                  <c:v>24</c:v>
                </c:pt>
                <c:pt idx="20">
                  <c:v>24</c:v>
                </c:pt>
                <c:pt idx="21">
                  <c:v>16</c:v>
                </c:pt>
                <c:pt idx="22">
                  <c:v>17</c:v>
                </c:pt>
                <c:pt idx="23">
                  <c:v>13</c:v>
                </c:pt>
                <c:pt idx="24">
                  <c:v>10</c:v>
                </c:pt>
                <c:pt idx="25">
                  <c:v>13</c:v>
                </c:pt>
                <c:pt idx="26">
                  <c:v>9</c:v>
                </c:pt>
                <c:pt idx="27">
                  <c:v>13</c:v>
                </c:pt>
                <c:pt idx="28">
                  <c:v>14</c:v>
                </c:pt>
                <c:pt idx="29">
                  <c:v>21</c:v>
                </c:pt>
                <c:pt idx="30">
                  <c:v>16</c:v>
                </c:pt>
                <c:pt idx="31">
                  <c:v>34</c:v>
                </c:pt>
                <c:pt idx="32">
                  <c:v>73</c:v>
                </c:pt>
                <c:pt idx="33">
                  <c:v>142</c:v>
                </c:pt>
                <c:pt idx="34">
                  <c:v>195</c:v>
                </c:pt>
                <c:pt idx="35">
                  <c:v>307</c:v>
                </c:pt>
                <c:pt idx="36">
                  <c:v>360</c:v>
                </c:pt>
                <c:pt idx="37">
                  <c:v>416</c:v>
                </c:pt>
                <c:pt idx="38">
                  <c:v>421</c:v>
                </c:pt>
                <c:pt idx="39">
                  <c:v>548</c:v>
                </c:pt>
                <c:pt idx="40">
                  <c:v>574</c:v>
                </c:pt>
                <c:pt idx="41">
                  <c:v>610</c:v>
                </c:pt>
                <c:pt idx="42">
                  <c:v>588</c:v>
                </c:pt>
                <c:pt idx="43">
                  <c:v>566</c:v>
                </c:pt>
                <c:pt idx="44">
                  <c:v>482</c:v>
                </c:pt>
                <c:pt idx="45">
                  <c:v>376</c:v>
                </c:pt>
                <c:pt idx="46">
                  <c:v>261</c:v>
                </c:pt>
                <c:pt idx="47">
                  <c:v>188</c:v>
                </c:pt>
                <c:pt idx="48">
                  <c:v>146</c:v>
                </c:pt>
                <c:pt idx="49">
                  <c:v>132</c:v>
                </c:pt>
                <c:pt idx="50">
                  <c:v>136</c:v>
                </c:pt>
                <c:pt idx="51">
                  <c:v>129</c:v>
                </c:pt>
                <c:pt idx="52">
                  <c:v>132</c:v>
                </c:pt>
                <c:pt idx="53">
                  <c:v>121</c:v>
                </c:pt>
                <c:pt idx="54">
                  <c:v>141</c:v>
                </c:pt>
                <c:pt idx="55">
                  <c:v>133</c:v>
                </c:pt>
                <c:pt idx="56">
                  <c:v>132</c:v>
                </c:pt>
                <c:pt idx="57">
                  <c:v>141</c:v>
                </c:pt>
                <c:pt idx="58">
                  <c:v>115</c:v>
                </c:pt>
                <c:pt idx="59">
                  <c:v>109</c:v>
                </c:pt>
                <c:pt idx="60">
                  <c:v>114</c:v>
                </c:pt>
                <c:pt idx="61">
                  <c:v>80</c:v>
                </c:pt>
                <c:pt idx="62">
                  <c:v>59</c:v>
                </c:pt>
                <c:pt idx="63">
                  <c:v>39</c:v>
                </c:pt>
                <c:pt idx="64">
                  <c:v>32</c:v>
                </c:pt>
                <c:pt idx="65">
                  <c:v>24</c:v>
                </c:pt>
                <c:pt idx="66">
                  <c:v>18</c:v>
                </c:pt>
                <c:pt idx="67">
                  <c:v>13</c:v>
                </c:pt>
                <c:pt idx="68">
                  <c:v>7</c:v>
                </c:pt>
                <c:pt idx="69">
                  <c:v>0</c:v>
                </c:pt>
                <c:pt idx="70">
                  <c:v>8</c:v>
                </c:pt>
                <c:pt idx="71">
                  <c:v>5</c:v>
                </c:pt>
                <c:pt idx="72">
                  <c:v>8</c:v>
                </c:pt>
                <c:pt idx="73">
                  <c:v>10</c:v>
                </c:pt>
                <c:pt idx="74">
                  <c:v>9</c:v>
                </c:pt>
                <c:pt idx="75">
                  <c:v>19</c:v>
                </c:pt>
                <c:pt idx="76">
                  <c:v>27</c:v>
                </c:pt>
                <c:pt idx="77">
                  <c:v>40</c:v>
                </c:pt>
                <c:pt idx="78">
                  <c:v>48</c:v>
                </c:pt>
                <c:pt idx="79">
                  <c:v>39</c:v>
                </c:pt>
                <c:pt idx="80">
                  <c:v>34</c:v>
                </c:pt>
                <c:pt idx="81">
                  <c:v>45</c:v>
                </c:pt>
                <c:pt idx="82">
                  <c:v>29</c:v>
                </c:pt>
                <c:pt idx="83">
                  <c:v>19</c:v>
                </c:pt>
                <c:pt idx="84">
                  <c:v>23</c:v>
                </c:pt>
                <c:pt idx="85">
                  <c:v>28</c:v>
                </c:pt>
                <c:pt idx="86">
                  <c:v>25</c:v>
                </c:pt>
                <c:pt idx="87">
                  <c:v>27</c:v>
                </c:pt>
                <c:pt idx="88">
                  <c:v>9</c:v>
                </c:pt>
                <c:pt idx="89">
                  <c:v>21</c:v>
                </c:pt>
                <c:pt idx="90">
                  <c:v>28</c:v>
                </c:pt>
                <c:pt idx="91">
                  <c:v>48</c:v>
                </c:pt>
                <c:pt idx="92">
                  <c:v>42</c:v>
                </c:pt>
                <c:pt idx="93">
                  <c:v>59</c:v>
                </c:pt>
                <c:pt idx="94">
                  <c:v>90</c:v>
                </c:pt>
                <c:pt idx="95">
                  <c:v>119</c:v>
                </c:pt>
                <c:pt idx="96">
                  <c:v>154</c:v>
                </c:pt>
                <c:pt idx="97">
                  <c:v>188</c:v>
                </c:pt>
                <c:pt idx="98">
                  <c:v>199</c:v>
                </c:pt>
                <c:pt idx="99">
                  <c:v>167</c:v>
                </c:pt>
                <c:pt idx="100">
                  <c:v>171</c:v>
                </c:pt>
                <c:pt idx="101">
                  <c:v>152</c:v>
                </c:pt>
                <c:pt idx="102">
                  <c:v>145</c:v>
                </c:pt>
                <c:pt idx="103">
                  <c:v>80</c:v>
                </c:pt>
                <c:pt idx="104">
                  <c:v>94</c:v>
                </c:pt>
                <c:pt idx="105">
                  <c:v>75</c:v>
                </c:pt>
                <c:pt idx="106">
                  <c:v>53</c:v>
                </c:pt>
                <c:pt idx="107">
                  <c:v>62</c:v>
                </c:pt>
                <c:pt idx="108">
                  <c:v>34</c:v>
                </c:pt>
                <c:pt idx="109">
                  <c:v>23</c:v>
                </c:pt>
                <c:pt idx="110">
                  <c:v>19</c:v>
                </c:pt>
                <c:pt idx="111">
                  <c:v>19</c:v>
                </c:pt>
                <c:pt idx="112">
                  <c:v>19</c:v>
                </c:pt>
                <c:pt idx="113">
                  <c:v>12</c:v>
                </c:pt>
                <c:pt idx="114">
                  <c:v>13</c:v>
                </c:pt>
                <c:pt idx="115">
                  <c:v>11</c:v>
                </c:pt>
                <c:pt idx="116">
                  <c:v>10</c:v>
                </c:pt>
                <c:pt idx="117">
                  <c:v>14</c:v>
                </c:pt>
                <c:pt idx="118">
                  <c:v>17</c:v>
                </c:pt>
                <c:pt idx="119">
                  <c:v>24</c:v>
                </c:pt>
                <c:pt idx="120">
                  <c:v>33</c:v>
                </c:pt>
                <c:pt idx="121">
                  <c:v>42</c:v>
                </c:pt>
                <c:pt idx="122">
                  <c:v>61</c:v>
                </c:pt>
                <c:pt idx="123">
                  <c:v>39</c:v>
                </c:pt>
                <c:pt idx="124">
                  <c:v>49</c:v>
                </c:pt>
                <c:pt idx="125">
                  <c:v>51</c:v>
                </c:pt>
                <c:pt idx="126">
                  <c:v>74</c:v>
                </c:pt>
                <c:pt idx="127">
                  <c:v>36</c:v>
                </c:pt>
                <c:pt idx="128">
                  <c:v>39</c:v>
                </c:pt>
                <c:pt idx="129">
                  <c:v>44</c:v>
                </c:pt>
                <c:pt idx="130">
                  <c:v>44</c:v>
                </c:pt>
                <c:pt idx="131">
                  <c:v>44</c:v>
                </c:pt>
                <c:pt idx="132">
                  <c:v>48</c:v>
                </c:pt>
                <c:pt idx="133">
                  <c:v>50</c:v>
                </c:pt>
                <c:pt idx="134">
                  <c:v>41</c:v>
                </c:pt>
                <c:pt idx="135">
                  <c:v>41</c:v>
                </c:pt>
                <c:pt idx="136">
                  <c:v>45</c:v>
                </c:pt>
                <c:pt idx="137">
                  <c:v>32</c:v>
                </c:pt>
                <c:pt idx="138">
                  <c:v>46</c:v>
                </c:pt>
                <c:pt idx="139">
                  <c:v>36</c:v>
                </c:pt>
                <c:pt idx="140">
                  <c:v>43</c:v>
                </c:pt>
                <c:pt idx="141">
                  <c:v>52</c:v>
                </c:pt>
                <c:pt idx="142">
                  <c:v>88</c:v>
                </c:pt>
                <c:pt idx="143">
                  <c:v>129</c:v>
                </c:pt>
                <c:pt idx="144">
                  <c:v>178</c:v>
                </c:pt>
                <c:pt idx="145">
                  <c:v>174</c:v>
                </c:pt>
                <c:pt idx="146">
                  <c:v>194</c:v>
                </c:pt>
                <c:pt idx="147">
                  <c:v>141</c:v>
                </c:pt>
                <c:pt idx="148">
                  <c:v>85</c:v>
                </c:pt>
                <c:pt idx="149">
                  <c:v>53</c:v>
                </c:pt>
                <c:pt idx="150">
                  <c:v>42</c:v>
                </c:pt>
                <c:pt idx="151">
                  <c:v>36</c:v>
                </c:pt>
                <c:pt idx="152">
                  <c:v>14</c:v>
                </c:pt>
                <c:pt idx="153">
                  <c:v>22</c:v>
                </c:pt>
                <c:pt idx="154">
                  <c:v>18</c:v>
                </c:pt>
                <c:pt idx="155">
                  <c:v>22</c:v>
                </c:pt>
                <c:pt idx="156">
                  <c:v>18</c:v>
                </c:pt>
                <c:pt idx="157">
                  <c:v>25</c:v>
                </c:pt>
                <c:pt idx="158">
                  <c:v>20</c:v>
                </c:pt>
                <c:pt idx="159">
                  <c:v>31</c:v>
                </c:pt>
                <c:pt idx="160">
                  <c:v>28</c:v>
                </c:pt>
                <c:pt idx="161">
                  <c:v>42</c:v>
                </c:pt>
                <c:pt idx="162">
                  <c:v>37</c:v>
                </c:pt>
                <c:pt idx="163">
                  <c:v>36</c:v>
                </c:pt>
                <c:pt idx="164">
                  <c:v>25</c:v>
                </c:pt>
                <c:pt idx="165">
                  <c:v>25</c:v>
                </c:pt>
                <c:pt idx="166">
                  <c:v>23</c:v>
                </c:pt>
                <c:pt idx="167">
                  <c:v>11</c:v>
                </c:pt>
                <c:pt idx="168">
                  <c:v>26</c:v>
                </c:pt>
                <c:pt idx="169">
                  <c:v>14</c:v>
                </c:pt>
                <c:pt idx="170">
                  <c:v>11</c:v>
                </c:pt>
                <c:pt idx="171">
                  <c:v>8</c:v>
                </c:pt>
                <c:pt idx="172">
                  <c:v>13</c:v>
                </c:pt>
                <c:pt idx="173">
                  <c:v>4</c:v>
                </c:pt>
                <c:pt idx="174">
                  <c:v>10</c:v>
                </c:pt>
                <c:pt idx="175">
                  <c:v>0</c:v>
                </c:pt>
                <c:pt idx="176">
                  <c:v>0</c:v>
                </c:pt>
                <c:pt idx="177">
                  <c:v>7</c:v>
                </c:pt>
                <c:pt idx="178">
                  <c:v>13</c:v>
                </c:pt>
                <c:pt idx="179">
                  <c:v>14</c:v>
                </c:pt>
                <c:pt idx="180">
                  <c:v>13</c:v>
                </c:pt>
                <c:pt idx="181">
                  <c:v>18</c:v>
                </c:pt>
                <c:pt idx="182">
                  <c:v>26</c:v>
                </c:pt>
                <c:pt idx="183">
                  <c:v>13</c:v>
                </c:pt>
                <c:pt idx="184">
                  <c:v>17</c:v>
                </c:pt>
                <c:pt idx="185">
                  <c:v>14</c:v>
                </c:pt>
                <c:pt idx="186">
                  <c:v>18</c:v>
                </c:pt>
                <c:pt idx="187">
                  <c:v>26</c:v>
                </c:pt>
                <c:pt idx="188">
                  <c:v>50</c:v>
                </c:pt>
                <c:pt idx="189">
                  <c:v>60</c:v>
                </c:pt>
                <c:pt idx="190">
                  <c:v>94</c:v>
                </c:pt>
                <c:pt idx="191">
                  <c:v>96</c:v>
                </c:pt>
                <c:pt idx="192">
                  <c:v>112</c:v>
                </c:pt>
                <c:pt idx="193">
                  <c:v>110</c:v>
                </c:pt>
                <c:pt idx="194">
                  <c:v>102</c:v>
                </c:pt>
                <c:pt idx="195">
                  <c:v>92</c:v>
                </c:pt>
                <c:pt idx="196">
                  <c:v>86</c:v>
                </c:pt>
                <c:pt idx="197">
                  <c:v>74</c:v>
                </c:pt>
                <c:pt idx="198">
                  <c:v>55</c:v>
                </c:pt>
                <c:pt idx="199">
                  <c:v>51</c:v>
                </c:pt>
                <c:pt idx="200">
                  <c:v>25</c:v>
                </c:pt>
                <c:pt idx="201">
                  <c:v>23</c:v>
                </c:pt>
                <c:pt idx="202">
                  <c:v>20</c:v>
                </c:pt>
                <c:pt idx="203">
                  <c:v>16</c:v>
                </c:pt>
                <c:pt idx="204">
                  <c:v>9</c:v>
                </c:pt>
                <c:pt idx="205">
                  <c:v>8</c:v>
                </c:pt>
                <c:pt idx="206">
                  <c:v>5</c:v>
                </c:pt>
                <c:pt idx="207">
                  <c:v>0</c:v>
                </c:pt>
                <c:pt idx="208">
                  <c:v>7</c:v>
                </c:pt>
                <c:pt idx="209">
                  <c:v>10</c:v>
                </c:pt>
                <c:pt idx="210">
                  <c:v>0</c:v>
                </c:pt>
                <c:pt idx="211">
                  <c:v>4</c:v>
                </c:pt>
                <c:pt idx="212">
                  <c:v>0</c:v>
                </c:pt>
                <c:pt idx="213">
                  <c:v>0</c:v>
                </c:pt>
                <c:pt idx="214">
                  <c:v>0</c:v>
                </c:pt>
                <c:pt idx="215">
                  <c:v>0</c:v>
                </c:pt>
                <c:pt idx="216">
                  <c:v>4</c:v>
                </c:pt>
                <c:pt idx="217">
                  <c:v>0</c:v>
                </c:pt>
                <c:pt idx="218">
                  <c:v>0</c:v>
                </c:pt>
                <c:pt idx="219">
                  <c:v>5</c:v>
                </c:pt>
                <c:pt idx="220">
                  <c:v>0</c:v>
                </c:pt>
                <c:pt idx="221">
                  <c:v>0</c:v>
                </c:pt>
                <c:pt idx="222">
                  <c:v>0</c:v>
                </c:pt>
                <c:pt idx="223">
                  <c:v>8</c:v>
                </c:pt>
                <c:pt idx="224">
                  <c:v>5</c:v>
                </c:pt>
                <c:pt idx="225">
                  <c:v>7</c:v>
                </c:pt>
                <c:pt idx="226">
                  <c:v>10</c:v>
                </c:pt>
                <c:pt idx="227">
                  <c:v>13</c:v>
                </c:pt>
                <c:pt idx="228">
                  <c:v>12</c:v>
                </c:pt>
                <c:pt idx="229">
                  <c:v>14</c:v>
                </c:pt>
                <c:pt idx="230">
                  <c:v>20</c:v>
                </c:pt>
                <c:pt idx="231">
                  <c:v>21</c:v>
                </c:pt>
                <c:pt idx="232">
                  <c:v>14</c:v>
                </c:pt>
                <c:pt idx="233">
                  <c:v>7</c:v>
                </c:pt>
              </c:numCache>
            </c:numRef>
          </c:val>
          <c:extLst>
            <c:ext xmlns:c16="http://schemas.microsoft.com/office/drawing/2014/chart" uri="{C3380CC4-5D6E-409C-BE32-E72D297353CC}">
              <c16:uniqueId val="{00000000-7535-4482-86FE-F89BC7B0DF04}"/>
            </c:ext>
          </c:extLst>
        </c:ser>
        <c:dLbls>
          <c:showLegendKey val="0"/>
          <c:showVal val="0"/>
          <c:showCatName val="0"/>
          <c:showSerName val="0"/>
          <c:showPercent val="0"/>
          <c:showBubbleSize val="0"/>
        </c:dLbls>
        <c:gapWidth val="49"/>
        <c:axId val="685813880"/>
        <c:axId val="685813224"/>
      </c:barChart>
      <c:catAx>
        <c:axId val="6858138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224"/>
        <c:crosses val="autoZero"/>
        <c:auto val="1"/>
        <c:lblAlgn val="ctr"/>
        <c:lblOffset val="100"/>
        <c:noMultiLvlLbl val="0"/>
      </c:catAx>
      <c:valAx>
        <c:axId val="685813224"/>
        <c:scaling>
          <c:orientation val="minMax"/>
        </c:scaling>
        <c:delete val="0"/>
        <c:axPos val="l"/>
        <c:majorGridlines>
          <c:spPr>
            <a:ln w="9525" cap="flat" cmpd="sng" algn="ctr">
              <a:solidFill>
                <a:schemeClr val="tx1">
                  <a:lumMod val="15000"/>
                  <a:lumOff val="85000"/>
                </a:schemeClr>
              </a:solidFill>
              <a:round/>
            </a:ln>
            <a:effectLst/>
          </c:spPr>
        </c:majorGridlines>
        <c:title>
          <c:tx>
            <c:strRef>
              <c:f>"Antal"</c:f>
              <c:strCache>
                <c:ptCount val="1"/>
                <c:pt idx="0">
                  <c:v>Antal</c:v>
                </c:pt>
              </c:strCache>
            </c:strRef>
          </c:tx>
          <c:layout>
            <c:manualLayout>
              <c:xMode val="edge"/>
              <c:yMode val="edge"/>
              <c:x val="1.7094017094017096E-2"/>
              <c:y val="0.13112002354845834"/>
            </c:manualLayout>
          </c:layout>
          <c:overlay val="0"/>
          <c:spPr>
            <a:noFill/>
            <a:ln>
              <a:noFill/>
            </a:ln>
            <a:effectLst/>
          </c:spPr>
          <c:txPr>
            <a:bodyPr rot="0" spcFirstLastPara="1" vertOverflow="ellipsis" wrap="square" anchor="t" anchorCtr="0"/>
            <a:lstStyle/>
            <a:p>
              <a:pPr>
                <a:defRPr sz="700" b="0" i="0" u="none" strike="noStrike" kern="1200" baseline="0">
                  <a:solidFill>
                    <a:schemeClr val="tx1"/>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880"/>
        <c:crosses val="autoZero"/>
        <c:crossBetween val="between"/>
      </c:valAx>
      <c:spPr>
        <a:solidFill>
          <a:srgbClr val="FFFFFF"/>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17590536225707E-2"/>
          <c:y val="0.1881575858294095"/>
          <c:w val="0.91443390089059362"/>
          <c:h val="0.61537394300213577"/>
        </c:manualLayout>
      </c:layout>
      <c:barChart>
        <c:barDir val="col"/>
        <c:grouping val="clustered"/>
        <c:varyColors val="0"/>
        <c:ser>
          <c:idx val="0"/>
          <c:order val="0"/>
          <c:spPr>
            <a:solidFill>
              <a:schemeClr val="accent1"/>
            </a:solidFill>
            <a:ln>
              <a:noFill/>
            </a:ln>
            <a:effectLst/>
          </c:spPr>
          <c:invertIfNegative val="0"/>
          <c:cat>
            <c:strRef>
              <c:f>Vecka!$A$12:$A$245</c:f>
              <c:strCache>
                <c:ptCount val="234"/>
                <c:pt idx="0">
                  <c:v>2020v12</c:v>
                </c:pt>
                <c:pt idx="1">
                  <c:v>2020v13</c:v>
                </c:pt>
                <c:pt idx="2">
                  <c:v>2020v14</c:v>
                </c:pt>
                <c:pt idx="3">
                  <c:v>2020v15</c:v>
                </c:pt>
                <c:pt idx="4">
                  <c:v>2020v16</c:v>
                </c:pt>
                <c:pt idx="5">
                  <c:v>2020v17</c:v>
                </c:pt>
                <c:pt idx="6">
                  <c:v>2020v18</c:v>
                </c:pt>
                <c:pt idx="7">
                  <c:v>2020v19</c:v>
                </c:pt>
                <c:pt idx="8">
                  <c:v>2020v20</c:v>
                </c:pt>
                <c:pt idx="9">
                  <c:v>2020v21</c:v>
                </c:pt>
                <c:pt idx="10">
                  <c:v>2020v22</c:v>
                </c:pt>
                <c:pt idx="11">
                  <c:v>2020v23</c:v>
                </c:pt>
                <c:pt idx="12">
                  <c:v>2020v24</c:v>
                </c:pt>
                <c:pt idx="13">
                  <c:v>2020v25</c:v>
                </c:pt>
                <c:pt idx="14">
                  <c:v>2020v26</c:v>
                </c:pt>
                <c:pt idx="15">
                  <c:v>2020v27</c:v>
                </c:pt>
                <c:pt idx="16">
                  <c:v>2020v28</c:v>
                </c:pt>
                <c:pt idx="17">
                  <c:v>2020v29</c:v>
                </c:pt>
                <c:pt idx="18">
                  <c:v>2020v30</c:v>
                </c:pt>
                <c:pt idx="19">
                  <c:v>2020v31</c:v>
                </c:pt>
                <c:pt idx="20">
                  <c:v>2020v32</c:v>
                </c:pt>
                <c:pt idx="21">
                  <c:v>2020v33</c:v>
                </c:pt>
                <c:pt idx="22">
                  <c:v>2020v34</c:v>
                </c:pt>
                <c:pt idx="23">
                  <c:v>2020v35</c:v>
                </c:pt>
                <c:pt idx="24">
                  <c:v>2020v36</c:v>
                </c:pt>
                <c:pt idx="25">
                  <c:v>2020v37</c:v>
                </c:pt>
                <c:pt idx="26">
                  <c:v>2020v38</c:v>
                </c:pt>
                <c:pt idx="27">
                  <c:v>2020v39</c:v>
                </c:pt>
                <c:pt idx="28">
                  <c:v>2020v40</c:v>
                </c:pt>
                <c:pt idx="29">
                  <c:v>2020v41</c:v>
                </c:pt>
                <c:pt idx="30">
                  <c:v>2020v42</c:v>
                </c:pt>
                <c:pt idx="31">
                  <c:v>2020v43</c:v>
                </c:pt>
                <c:pt idx="32">
                  <c:v>2020v44</c:v>
                </c:pt>
                <c:pt idx="33">
                  <c:v>2020v45</c:v>
                </c:pt>
                <c:pt idx="34">
                  <c:v>2020v46</c:v>
                </c:pt>
                <c:pt idx="35">
                  <c:v>2020v47</c:v>
                </c:pt>
                <c:pt idx="36">
                  <c:v>2020v48</c:v>
                </c:pt>
                <c:pt idx="37">
                  <c:v>2020v49</c:v>
                </c:pt>
                <c:pt idx="38">
                  <c:v>2020v50</c:v>
                </c:pt>
                <c:pt idx="39">
                  <c:v>2020v51</c:v>
                </c:pt>
                <c:pt idx="40">
                  <c:v>2020v52</c:v>
                </c:pt>
                <c:pt idx="41">
                  <c:v>2020v53</c:v>
                </c:pt>
                <c:pt idx="42">
                  <c:v>2021v01</c:v>
                </c:pt>
                <c:pt idx="43">
                  <c:v>2021v02</c:v>
                </c:pt>
                <c:pt idx="44">
                  <c:v>2021v03</c:v>
                </c:pt>
                <c:pt idx="45">
                  <c:v>2021v04</c:v>
                </c:pt>
                <c:pt idx="46">
                  <c:v>2021v05</c:v>
                </c:pt>
                <c:pt idx="47">
                  <c:v>2021v06</c:v>
                </c:pt>
                <c:pt idx="48">
                  <c:v>2021v07</c:v>
                </c:pt>
                <c:pt idx="49">
                  <c:v>2021v08</c:v>
                </c:pt>
                <c:pt idx="50">
                  <c:v>2021v09</c:v>
                </c:pt>
                <c:pt idx="51">
                  <c:v>2021v10</c:v>
                </c:pt>
                <c:pt idx="52">
                  <c:v>2021v11</c:v>
                </c:pt>
                <c:pt idx="53">
                  <c:v>2021v12</c:v>
                </c:pt>
                <c:pt idx="54">
                  <c:v>2021v13</c:v>
                </c:pt>
                <c:pt idx="55">
                  <c:v>2021v14</c:v>
                </c:pt>
                <c:pt idx="56">
                  <c:v>2021v15</c:v>
                </c:pt>
                <c:pt idx="57">
                  <c:v>2021v16</c:v>
                </c:pt>
                <c:pt idx="58">
                  <c:v>2021v17</c:v>
                </c:pt>
                <c:pt idx="59">
                  <c:v>2021v18</c:v>
                </c:pt>
                <c:pt idx="60">
                  <c:v>2021v19</c:v>
                </c:pt>
                <c:pt idx="61">
                  <c:v>2021v20</c:v>
                </c:pt>
                <c:pt idx="62">
                  <c:v>2021v21</c:v>
                </c:pt>
                <c:pt idx="63">
                  <c:v>2021v22</c:v>
                </c:pt>
                <c:pt idx="64">
                  <c:v>2021v23</c:v>
                </c:pt>
                <c:pt idx="65">
                  <c:v>2021v24</c:v>
                </c:pt>
                <c:pt idx="66">
                  <c:v>2021v25</c:v>
                </c:pt>
                <c:pt idx="67">
                  <c:v>2021v26</c:v>
                </c:pt>
                <c:pt idx="68">
                  <c:v>2021v27</c:v>
                </c:pt>
                <c:pt idx="69">
                  <c:v>2021v28</c:v>
                </c:pt>
                <c:pt idx="70">
                  <c:v>2021v29</c:v>
                </c:pt>
                <c:pt idx="71">
                  <c:v>2021v30</c:v>
                </c:pt>
                <c:pt idx="72">
                  <c:v>2021v31</c:v>
                </c:pt>
                <c:pt idx="73">
                  <c:v>2021v32</c:v>
                </c:pt>
                <c:pt idx="74">
                  <c:v>2021v33</c:v>
                </c:pt>
                <c:pt idx="75">
                  <c:v>2021v34</c:v>
                </c:pt>
                <c:pt idx="76">
                  <c:v>2021v35</c:v>
                </c:pt>
                <c:pt idx="77">
                  <c:v>2021v36</c:v>
                </c:pt>
                <c:pt idx="78">
                  <c:v>2021v37</c:v>
                </c:pt>
                <c:pt idx="79">
                  <c:v>2021v38</c:v>
                </c:pt>
                <c:pt idx="80">
                  <c:v>2021v39</c:v>
                </c:pt>
                <c:pt idx="81">
                  <c:v>2021v40</c:v>
                </c:pt>
                <c:pt idx="82">
                  <c:v>2021v41</c:v>
                </c:pt>
                <c:pt idx="83">
                  <c:v>2021v42</c:v>
                </c:pt>
                <c:pt idx="84">
                  <c:v>2021v43</c:v>
                </c:pt>
                <c:pt idx="85">
                  <c:v>2021v44</c:v>
                </c:pt>
                <c:pt idx="86">
                  <c:v>2021v45</c:v>
                </c:pt>
                <c:pt idx="87">
                  <c:v>2021v46</c:v>
                </c:pt>
                <c:pt idx="88">
                  <c:v>2021v47</c:v>
                </c:pt>
                <c:pt idx="89">
                  <c:v>2021v48</c:v>
                </c:pt>
                <c:pt idx="90">
                  <c:v>2021v49</c:v>
                </c:pt>
                <c:pt idx="91">
                  <c:v>2021v50</c:v>
                </c:pt>
                <c:pt idx="92">
                  <c:v>2021v51</c:v>
                </c:pt>
                <c:pt idx="93">
                  <c:v>2021v52</c:v>
                </c:pt>
                <c:pt idx="94">
                  <c:v>2022v01</c:v>
                </c:pt>
                <c:pt idx="95">
                  <c:v>2022v02</c:v>
                </c:pt>
                <c:pt idx="96">
                  <c:v>2022v03</c:v>
                </c:pt>
                <c:pt idx="97">
                  <c:v>2022v04</c:v>
                </c:pt>
                <c:pt idx="98">
                  <c:v>2022v05</c:v>
                </c:pt>
                <c:pt idx="99">
                  <c:v>2022v06</c:v>
                </c:pt>
                <c:pt idx="100">
                  <c:v>2022v07</c:v>
                </c:pt>
                <c:pt idx="101">
                  <c:v>2022v08</c:v>
                </c:pt>
                <c:pt idx="102">
                  <c:v>2022v09</c:v>
                </c:pt>
                <c:pt idx="103">
                  <c:v>2022v10</c:v>
                </c:pt>
                <c:pt idx="104">
                  <c:v>2022v11</c:v>
                </c:pt>
                <c:pt idx="105">
                  <c:v>2022v12</c:v>
                </c:pt>
                <c:pt idx="106">
                  <c:v>2022v13</c:v>
                </c:pt>
                <c:pt idx="107">
                  <c:v>2022v14</c:v>
                </c:pt>
                <c:pt idx="108">
                  <c:v>2022v15</c:v>
                </c:pt>
                <c:pt idx="109">
                  <c:v>2022v16</c:v>
                </c:pt>
                <c:pt idx="110">
                  <c:v>2022v17</c:v>
                </c:pt>
                <c:pt idx="111">
                  <c:v>2022v18</c:v>
                </c:pt>
                <c:pt idx="112">
                  <c:v>2022v19</c:v>
                </c:pt>
                <c:pt idx="113">
                  <c:v>2022v20</c:v>
                </c:pt>
                <c:pt idx="114">
                  <c:v>2022v21</c:v>
                </c:pt>
                <c:pt idx="115">
                  <c:v>2022v22</c:v>
                </c:pt>
                <c:pt idx="116">
                  <c:v>2022v23</c:v>
                </c:pt>
                <c:pt idx="117">
                  <c:v>2022v24</c:v>
                </c:pt>
                <c:pt idx="118">
                  <c:v>2022v25</c:v>
                </c:pt>
                <c:pt idx="119">
                  <c:v>2022v26</c:v>
                </c:pt>
                <c:pt idx="120">
                  <c:v>2022v27</c:v>
                </c:pt>
                <c:pt idx="121">
                  <c:v>2022v28</c:v>
                </c:pt>
                <c:pt idx="122">
                  <c:v>2022v29</c:v>
                </c:pt>
                <c:pt idx="123">
                  <c:v>2022v30</c:v>
                </c:pt>
                <c:pt idx="124">
                  <c:v>2022v31</c:v>
                </c:pt>
                <c:pt idx="125">
                  <c:v>2022v32</c:v>
                </c:pt>
                <c:pt idx="126">
                  <c:v>2022v33</c:v>
                </c:pt>
                <c:pt idx="127">
                  <c:v>2022v34</c:v>
                </c:pt>
                <c:pt idx="128">
                  <c:v>2022v35</c:v>
                </c:pt>
                <c:pt idx="129">
                  <c:v>2022v36</c:v>
                </c:pt>
                <c:pt idx="130">
                  <c:v>2022v37</c:v>
                </c:pt>
                <c:pt idx="131">
                  <c:v>2022v38</c:v>
                </c:pt>
                <c:pt idx="132">
                  <c:v>2022v39</c:v>
                </c:pt>
                <c:pt idx="133">
                  <c:v>2022v40</c:v>
                </c:pt>
                <c:pt idx="134">
                  <c:v>2022v41</c:v>
                </c:pt>
                <c:pt idx="135">
                  <c:v>2022v42</c:v>
                </c:pt>
                <c:pt idx="136">
                  <c:v>2022v43</c:v>
                </c:pt>
                <c:pt idx="137">
                  <c:v>2022v44</c:v>
                </c:pt>
                <c:pt idx="138">
                  <c:v>2022v45</c:v>
                </c:pt>
                <c:pt idx="139">
                  <c:v>2022v46</c:v>
                </c:pt>
                <c:pt idx="140">
                  <c:v>2022v47</c:v>
                </c:pt>
                <c:pt idx="141">
                  <c:v>2022v48</c:v>
                </c:pt>
                <c:pt idx="142">
                  <c:v>2022v49</c:v>
                </c:pt>
                <c:pt idx="143">
                  <c:v>2022v50</c:v>
                </c:pt>
                <c:pt idx="144">
                  <c:v>2022v51</c:v>
                </c:pt>
                <c:pt idx="145">
                  <c:v>2022v52</c:v>
                </c:pt>
                <c:pt idx="146">
                  <c:v>2023v01</c:v>
                </c:pt>
                <c:pt idx="147">
                  <c:v>2023v02</c:v>
                </c:pt>
                <c:pt idx="148">
                  <c:v>2023v03</c:v>
                </c:pt>
                <c:pt idx="149">
                  <c:v>2023v04</c:v>
                </c:pt>
                <c:pt idx="150">
                  <c:v>2023v05</c:v>
                </c:pt>
                <c:pt idx="151">
                  <c:v>2023v06</c:v>
                </c:pt>
                <c:pt idx="152">
                  <c:v>2023v07</c:v>
                </c:pt>
                <c:pt idx="153">
                  <c:v>2023v08</c:v>
                </c:pt>
                <c:pt idx="154">
                  <c:v>2023v09</c:v>
                </c:pt>
                <c:pt idx="155">
                  <c:v>2023v10</c:v>
                </c:pt>
                <c:pt idx="156">
                  <c:v>2023v11</c:v>
                </c:pt>
                <c:pt idx="157">
                  <c:v>2023v12</c:v>
                </c:pt>
                <c:pt idx="158">
                  <c:v>2023v13</c:v>
                </c:pt>
                <c:pt idx="159">
                  <c:v>2023v14</c:v>
                </c:pt>
                <c:pt idx="160">
                  <c:v>2023v15</c:v>
                </c:pt>
                <c:pt idx="161">
                  <c:v>2023v16</c:v>
                </c:pt>
                <c:pt idx="162">
                  <c:v>2023v17</c:v>
                </c:pt>
                <c:pt idx="163">
                  <c:v>2023v18</c:v>
                </c:pt>
                <c:pt idx="164">
                  <c:v>2023v19</c:v>
                </c:pt>
                <c:pt idx="165">
                  <c:v>2023v20</c:v>
                </c:pt>
                <c:pt idx="166">
                  <c:v>2023v21</c:v>
                </c:pt>
                <c:pt idx="167">
                  <c:v>2023v22</c:v>
                </c:pt>
                <c:pt idx="168">
                  <c:v>2023v23</c:v>
                </c:pt>
                <c:pt idx="169">
                  <c:v>2023v24</c:v>
                </c:pt>
                <c:pt idx="170">
                  <c:v>2023v25</c:v>
                </c:pt>
                <c:pt idx="171">
                  <c:v>2023v26</c:v>
                </c:pt>
                <c:pt idx="172">
                  <c:v>2023v27</c:v>
                </c:pt>
                <c:pt idx="173">
                  <c:v>2023v28</c:v>
                </c:pt>
                <c:pt idx="174">
                  <c:v>2023v29</c:v>
                </c:pt>
                <c:pt idx="175">
                  <c:v>2023v30</c:v>
                </c:pt>
                <c:pt idx="176">
                  <c:v>2023v31</c:v>
                </c:pt>
                <c:pt idx="177">
                  <c:v>2023v32</c:v>
                </c:pt>
                <c:pt idx="178">
                  <c:v>2023v33</c:v>
                </c:pt>
                <c:pt idx="179">
                  <c:v>2023v34</c:v>
                </c:pt>
                <c:pt idx="180">
                  <c:v>2023v35</c:v>
                </c:pt>
                <c:pt idx="181">
                  <c:v>2023v36</c:v>
                </c:pt>
                <c:pt idx="182">
                  <c:v>2023v37</c:v>
                </c:pt>
                <c:pt idx="183">
                  <c:v>2023v38</c:v>
                </c:pt>
                <c:pt idx="184">
                  <c:v>2023v39</c:v>
                </c:pt>
                <c:pt idx="185">
                  <c:v>2023v40</c:v>
                </c:pt>
                <c:pt idx="186">
                  <c:v>2023v41</c:v>
                </c:pt>
                <c:pt idx="187">
                  <c:v>2023v42</c:v>
                </c:pt>
                <c:pt idx="188">
                  <c:v>2023v43</c:v>
                </c:pt>
                <c:pt idx="189">
                  <c:v>2023v44</c:v>
                </c:pt>
                <c:pt idx="190">
                  <c:v>2023v45</c:v>
                </c:pt>
                <c:pt idx="191">
                  <c:v>2023v46</c:v>
                </c:pt>
                <c:pt idx="192">
                  <c:v>2023v47</c:v>
                </c:pt>
                <c:pt idx="193">
                  <c:v>2023v48</c:v>
                </c:pt>
                <c:pt idx="194">
                  <c:v>2023v49</c:v>
                </c:pt>
                <c:pt idx="195">
                  <c:v>2023v50</c:v>
                </c:pt>
                <c:pt idx="196">
                  <c:v>2023v51</c:v>
                </c:pt>
                <c:pt idx="197">
                  <c:v>2023v52</c:v>
                </c:pt>
                <c:pt idx="198">
                  <c:v>2024v01</c:v>
                </c:pt>
                <c:pt idx="199">
                  <c:v>2024v02</c:v>
                </c:pt>
                <c:pt idx="200">
                  <c:v>2024v03</c:v>
                </c:pt>
                <c:pt idx="201">
                  <c:v>2024v04</c:v>
                </c:pt>
                <c:pt idx="202">
                  <c:v>2024v05</c:v>
                </c:pt>
                <c:pt idx="203">
                  <c:v>2024v06</c:v>
                </c:pt>
                <c:pt idx="204">
                  <c:v>2024v07</c:v>
                </c:pt>
                <c:pt idx="205">
                  <c:v>2024v08</c:v>
                </c:pt>
                <c:pt idx="206">
                  <c:v>2024v09</c:v>
                </c:pt>
                <c:pt idx="207">
                  <c:v>2024v10</c:v>
                </c:pt>
                <c:pt idx="208">
                  <c:v>2024v11</c:v>
                </c:pt>
                <c:pt idx="209">
                  <c:v>2024v12</c:v>
                </c:pt>
                <c:pt idx="210">
                  <c:v>2024v13</c:v>
                </c:pt>
                <c:pt idx="211">
                  <c:v>2024v14</c:v>
                </c:pt>
                <c:pt idx="212">
                  <c:v>2024v15</c:v>
                </c:pt>
                <c:pt idx="213">
                  <c:v>2024v16</c:v>
                </c:pt>
                <c:pt idx="214">
                  <c:v>2024v17</c:v>
                </c:pt>
                <c:pt idx="215">
                  <c:v>2024v18</c:v>
                </c:pt>
                <c:pt idx="216">
                  <c:v>2024v19</c:v>
                </c:pt>
                <c:pt idx="217">
                  <c:v>2024v20</c:v>
                </c:pt>
                <c:pt idx="218">
                  <c:v>2024v21</c:v>
                </c:pt>
                <c:pt idx="219">
                  <c:v>2024v22</c:v>
                </c:pt>
                <c:pt idx="220">
                  <c:v>2024v23</c:v>
                </c:pt>
                <c:pt idx="221">
                  <c:v>2024v24</c:v>
                </c:pt>
                <c:pt idx="222">
                  <c:v>2024v25</c:v>
                </c:pt>
                <c:pt idx="223">
                  <c:v>2024v26</c:v>
                </c:pt>
                <c:pt idx="224">
                  <c:v>2024v27</c:v>
                </c:pt>
                <c:pt idx="225">
                  <c:v>2024v28</c:v>
                </c:pt>
                <c:pt idx="226">
                  <c:v>2024v29</c:v>
                </c:pt>
                <c:pt idx="227">
                  <c:v>2024v30</c:v>
                </c:pt>
                <c:pt idx="228">
                  <c:v>2024v31</c:v>
                </c:pt>
                <c:pt idx="229">
                  <c:v>2024v32</c:v>
                </c:pt>
                <c:pt idx="230">
                  <c:v>2024v33</c:v>
                </c:pt>
                <c:pt idx="231">
                  <c:v>2024v34</c:v>
                </c:pt>
                <c:pt idx="232">
                  <c:v>2024v35</c:v>
                </c:pt>
                <c:pt idx="233">
                  <c:v>2024v36</c:v>
                </c:pt>
              </c:strCache>
            </c:strRef>
          </c:cat>
          <c:val>
            <c:numRef>
              <c:f>Vecka!$D$12:$D$245</c:f>
              <c:numCache>
                <c:formatCode>General</c:formatCode>
                <c:ptCount val="234"/>
                <c:pt idx="0">
                  <c:v>13</c:v>
                </c:pt>
                <c:pt idx="1">
                  <c:v>54</c:v>
                </c:pt>
                <c:pt idx="2">
                  <c:v>197</c:v>
                </c:pt>
                <c:pt idx="3">
                  <c:v>320</c:v>
                </c:pt>
                <c:pt idx="4">
                  <c:v>396</c:v>
                </c:pt>
                <c:pt idx="5">
                  <c:v>292</c:v>
                </c:pt>
                <c:pt idx="6">
                  <c:v>293</c:v>
                </c:pt>
                <c:pt idx="7">
                  <c:v>249</c:v>
                </c:pt>
                <c:pt idx="8">
                  <c:v>194</c:v>
                </c:pt>
                <c:pt idx="9">
                  <c:v>165</c:v>
                </c:pt>
                <c:pt idx="10">
                  <c:v>100</c:v>
                </c:pt>
                <c:pt idx="11">
                  <c:v>95</c:v>
                </c:pt>
                <c:pt idx="12">
                  <c:v>100</c:v>
                </c:pt>
                <c:pt idx="13">
                  <c:v>84</c:v>
                </c:pt>
                <c:pt idx="14">
                  <c:v>65</c:v>
                </c:pt>
                <c:pt idx="15">
                  <c:v>45</c:v>
                </c:pt>
                <c:pt idx="16">
                  <c:v>37</c:v>
                </c:pt>
                <c:pt idx="17">
                  <c:v>26</c:v>
                </c:pt>
                <c:pt idx="18">
                  <c:v>14</c:v>
                </c:pt>
                <c:pt idx="19">
                  <c:v>6</c:v>
                </c:pt>
                <c:pt idx="20">
                  <c:v>10</c:v>
                </c:pt>
                <c:pt idx="21">
                  <c:v>7</c:v>
                </c:pt>
                <c:pt idx="22">
                  <c:v>4</c:v>
                </c:pt>
                <c:pt idx="23">
                  <c:v>0</c:v>
                </c:pt>
                <c:pt idx="24">
                  <c:v>0</c:v>
                </c:pt>
                <c:pt idx="25">
                  <c:v>4</c:v>
                </c:pt>
                <c:pt idx="26">
                  <c:v>0</c:v>
                </c:pt>
                <c:pt idx="27">
                  <c:v>0</c:v>
                </c:pt>
                <c:pt idx="28">
                  <c:v>6</c:v>
                </c:pt>
                <c:pt idx="29">
                  <c:v>8</c:v>
                </c:pt>
                <c:pt idx="30">
                  <c:v>7</c:v>
                </c:pt>
                <c:pt idx="31">
                  <c:v>20</c:v>
                </c:pt>
                <c:pt idx="32">
                  <c:v>49</c:v>
                </c:pt>
                <c:pt idx="33">
                  <c:v>65</c:v>
                </c:pt>
                <c:pt idx="34">
                  <c:v>100</c:v>
                </c:pt>
                <c:pt idx="35">
                  <c:v>182</c:v>
                </c:pt>
                <c:pt idx="36">
                  <c:v>177</c:v>
                </c:pt>
                <c:pt idx="37">
                  <c:v>195</c:v>
                </c:pt>
                <c:pt idx="38">
                  <c:v>238</c:v>
                </c:pt>
                <c:pt idx="39">
                  <c:v>249</c:v>
                </c:pt>
                <c:pt idx="40">
                  <c:v>258</c:v>
                </c:pt>
                <c:pt idx="41">
                  <c:v>259</c:v>
                </c:pt>
                <c:pt idx="42">
                  <c:v>262</c:v>
                </c:pt>
                <c:pt idx="43">
                  <c:v>227</c:v>
                </c:pt>
                <c:pt idx="44">
                  <c:v>178</c:v>
                </c:pt>
                <c:pt idx="45">
                  <c:v>152</c:v>
                </c:pt>
                <c:pt idx="46">
                  <c:v>109</c:v>
                </c:pt>
                <c:pt idx="47">
                  <c:v>49</c:v>
                </c:pt>
                <c:pt idx="48">
                  <c:v>34</c:v>
                </c:pt>
                <c:pt idx="49">
                  <c:v>17</c:v>
                </c:pt>
                <c:pt idx="50">
                  <c:v>14</c:v>
                </c:pt>
                <c:pt idx="51">
                  <c:v>11</c:v>
                </c:pt>
                <c:pt idx="52">
                  <c:v>8</c:v>
                </c:pt>
                <c:pt idx="53">
                  <c:v>7</c:v>
                </c:pt>
                <c:pt idx="54">
                  <c:v>10</c:v>
                </c:pt>
                <c:pt idx="55">
                  <c:v>6</c:v>
                </c:pt>
                <c:pt idx="56">
                  <c:v>11</c:v>
                </c:pt>
                <c:pt idx="57">
                  <c:v>10</c:v>
                </c:pt>
                <c:pt idx="58">
                  <c:v>8</c:v>
                </c:pt>
                <c:pt idx="59">
                  <c:v>9</c:v>
                </c:pt>
                <c:pt idx="60">
                  <c:v>5</c:v>
                </c:pt>
                <c:pt idx="61">
                  <c:v>6</c:v>
                </c:pt>
                <c:pt idx="62">
                  <c:v>5</c:v>
                </c:pt>
                <c:pt idx="63">
                  <c:v>4</c:v>
                </c:pt>
                <c:pt idx="64">
                  <c:v>5</c:v>
                </c:pt>
                <c:pt idx="65">
                  <c:v>0</c:v>
                </c:pt>
                <c:pt idx="66">
                  <c:v>0</c:v>
                </c:pt>
                <c:pt idx="67">
                  <c:v>0</c:v>
                </c:pt>
                <c:pt idx="68">
                  <c:v>0</c:v>
                </c:pt>
                <c:pt idx="69">
                  <c:v>0</c:v>
                </c:pt>
                <c:pt idx="70">
                  <c:v>0</c:v>
                </c:pt>
                <c:pt idx="71">
                  <c:v>0</c:v>
                </c:pt>
                <c:pt idx="72">
                  <c:v>0</c:v>
                </c:pt>
                <c:pt idx="73">
                  <c:v>0</c:v>
                </c:pt>
                <c:pt idx="74">
                  <c:v>0</c:v>
                </c:pt>
                <c:pt idx="75">
                  <c:v>0</c:v>
                </c:pt>
                <c:pt idx="76">
                  <c:v>7</c:v>
                </c:pt>
                <c:pt idx="77">
                  <c:v>13</c:v>
                </c:pt>
                <c:pt idx="78">
                  <c:v>26</c:v>
                </c:pt>
                <c:pt idx="79">
                  <c:v>20</c:v>
                </c:pt>
                <c:pt idx="80">
                  <c:v>20</c:v>
                </c:pt>
                <c:pt idx="81">
                  <c:v>24</c:v>
                </c:pt>
                <c:pt idx="82">
                  <c:v>11</c:v>
                </c:pt>
                <c:pt idx="83">
                  <c:v>5</c:v>
                </c:pt>
                <c:pt idx="84">
                  <c:v>11</c:v>
                </c:pt>
                <c:pt idx="85">
                  <c:v>6</c:v>
                </c:pt>
                <c:pt idx="86">
                  <c:v>4</c:v>
                </c:pt>
                <c:pt idx="87">
                  <c:v>0</c:v>
                </c:pt>
                <c:pt idx="88">
                  <c:v>0</c:v>
                </c:pt>
                <c:pt idx="89">
                  <c:v>6</c:v>
                </c:pt>
                <c:pt idx="90">
                  <c:v>6</c:v>
                </c:pt>
                <c:pt idx="91">
                  <c:v>10</c:v>
                </c:pt>
                <c:pt idx="92">
                  <c:v>5</c:v>
                </c:pt>
                <c:pt idx="93">
                  <c:v>6</c:v>
                </c:pt>
                <c:pt idx="94">
                  <c:v>21</c:v>
                </c:pt>
                <c:pt idx="95">
                  <c:v>38</c:v>
                </c:pt>
                <c:pt idx="96">
                  <c:v>62</c:v>
                </c:pt>
                <c:pt idx="97">
                  <c:v>73</c:v>
                </c:pt>
                <c:pt idx="98">
                  <c:v>75</c:v>
                </c:pt>
                <c:pt idx="99">
                  <c:v>62</c:v>
                </c:pt>
                <c:pt idx="100">
                  <c:v>70</c:v>
                </c:pt>
                <c:pt idx="101">
                  <c:v>68</c:v>
                </c:pt>
                <c:pt idx="102">
                  <c:v>73</c:v>
                </c:pt>
                <c:pt idx="103">
                  <c:v>34</c:v>
                </c:pt>
                <c:pt idx="104">
                  <c:v>35</c:v>
                </c:pt>
                <c:pt idx="105">
                  <c:v>23</c:v>
                </c:pt>
                <c:pt idx="106">
                  <c:v>19</c:v>
                </c:pt>
                <c:pt idx="107">
                  <c:v>23</c:v>
                </c:pt>
                <c:pt idx="108">
                  <c:v>11</c:v>
                </c:pt>
                <c:pt idx="109">
                  <c:v>0</c:v>
                </c:pt>
                <c:pt idx="110">
                  <c:v>8</c:v>
                </c:pt>
                <c:pt idx="111">
                  <c:v>0</c:v>
                </c:pt>
                <c:pt idx="112">
                  <c:v>5</c:v>
                </c:pt>
                <c:pt idx="113">
                  <c:v>5</c:v>
                </c:pt>
                <c:pt idx="114">
                  <c:v>4</c:v>
                </c:pt>
                <c:pt idx="115">
                  <c:v>7</c:v>
                </c:pt>
                <c:pt idx="116">
                  <c:v>0</c:v>
                </c:pt>
                <c:pt idx="117">
                  <c:v>6</c:v>
                </c:pt>
                <c:pt idx="118">
                  <c:v>10</c:v>
                </c:pt>
                <c:pt idx="119">
                  <c:v>10</c:v>
                </c:pt>
                <c:pt idx="120">
                  <c:v>8</c:v>
                </c:pt>
                <c:pt idx="121">
                  <c:v>15</c:v>
                </c:pt>
                <c:pt idx="122">
                  <c:v>22</c:v>
                </c:pt>
                <c:pt idx="123">
                  <c:v>13</c:v>
                </c:pt>
                <c:pt idx="124">
                  <c:v>24</c:v>
                </c:pt>
                <c:pt idx="125">
                  <c:v>15</c:v>
                </c:pt>
                <c:pt idx="126">
                  <c:v>37</c:v>
                </c:pt>
                <c:pt idx="127">
                  <c:v>18</c:v>
                </c:pt>
                <c:pt idx="128">
                  <c:v>19</c:v>
                </c:pt>
                <c:pt idx="129">
                  <c:v>21</c:v>
                </c:pt>
                <c:pt idx="130">
                  <c:v>18</c:v>
                </c:pt>
                <c:pt idx="131">
                  <c:v>18</c:v>
                </c:pt>
                <c:pt idx="132">
                  <c:v>19</c:v>
                </c:pt>
                <c:pt idx="133">
                  <c:v>23</c:v>
                </c:pt>
                <c:pt idx="134">
                  <c:v>11</c:v>
                </c:pt>
                <c:pt idx="135">
                  <c:v>4</c:v>
                </c:pt>
                <c:pt idx="136">
                  <c:v>14</c:v>
                </c:pt>
                <c:pt idx="137">
                  <c:v>14</c:v>
                </c:pt>
                <c:pt idx="138">
                  <c:v>19</c:v>
                </c:pt>
                <c:pt idx="139">
                  <c:v>11</c:v>
                </c:pt>
                <c:pt idx="140">
                  <c:v>16</c:v>
                </c:pt>
                <c:pt idx="141">
                  <c:v>23</c:v>
                </c:pt>
                <c:pt idx="142">
                  <c:v>41</c:v>
                </c:pt>
                <c:pt idx="143">
                  <c:v>52</c:v>
                </c:pt>
                <c:pt idx="144">
                  <c:v>75</c:v>
                </c:pt>
                <c:pt idx="145">
                  <c:v>77</c:v>
                </c:pt>
                <c:pt idx="146">
                  <c:v>84</c:v>
                </c:pt>
                <c:pt idx="147">
                  <c:v>57</c:v>
                </c:pt>
                <c:pt idx="148">
                  <c:v>41</c:v>
                </c:pt>
                <c:pt idx="149">
                  <c:v>24</c:v>
                </c:pt>
                <c:pt idx="150">
                  <c:v>23</c:v>
                </c:pt>
                <c:pt idx="151">
                  <c:v>15</c:v>
                </c:pt>
                <c:pt idx="152">
                  <c:v>0</c:v>
                </c:pt>
                <c:pt idx="153">
                  <c:v>9</c:v>
                </c:pt>
                <c:pt idx="154">
                  <c:v>6</c:v>
                </c:pt>
                <c:pt idx="155">
                  <c:v>6</c:v>
                </c:pt>
                <c:pt idx="156">
                  <c:v>4</c:v>
                </c:pt>
                <c:pt idx="157">
                  <c:v>12</c:v>
                </c:pt>
                <c:pt idx="158">
                  <c:v>9</c:v>
                </c:pt>
                <c:pt idx="159">
                  <c:v>12</c:v>
                </c:pt>
                <c:pt idx="160">
                  <c:v>9</c:v>
                </c:pt>
                <c:pt idx="161">
                  <c:v>17</c:v>
                </c:pt>
                <c:pt idx="162">
                  <c:v>10</c:v>
                </c:pt>
                <c:pt idx="163">
                  <c:v>14</c:v>
                </c:pt>
                <c:pt idx="164">
                  <c:v>4</c:v>
                </c:pt>
                <c:pt idx="165">
                  <c:v>6</c:v>
                </c:pt>
                <c:pt idx="166">
                  <c:v>9</c:v>
                </c:pt>
                <c:pt idx="167">
                  <c:v>0</c:v>
                </c:pt>
                <c:pt idx="168">
                  <c:v>7</c:v>
                </c:pt>
                <c:pt idx="169">
                  <c:v>4</c:v>
                </c:pt>
                <c:pt idx="170">
                  <c:v>0</c:v>
                </c:pt>
                <c:pt idx="171">
                  <c:v>0</c:v>
                </c:pt>
                <c:pt idx="172">
                  <c:v>0</c:v>
                </c:pt>
                <c:pt idx="173">
                  <c:v>0</c:v>
                </c:pt>
                <c:pt idx="174">
                  <c:v>0</c:v>
                </c:pt>
                <c:pt idx="175">
                  <c:v>0</c:v>
                </c:pt>
                <c:pt idx="176">
                  <c:v>0</c:v>
                </c:pt>
                <c:pt idx="177">
                  <c:v>0</c:v>
                </c:pt>
                <c:pt idx="178">
                  <c:v>5</c:v>
                </c:pt>
                <c:pt idx="179">
                  <c:v>8</c:v>
                </c:pt>
                <c:pt idx="180">
                  <c:v>8</c:v>
                </c:pt>
                <c:pt idx="181">
                  <c:v>9</c:v>
                </c:pt>
                <c:pt idx="182">
                  <c:v>8</c:v>
                </c:pt>
                <c:pt idx="183">
                  <c:v>6</c:v>
                </c:pt>
                <c:pt idx="184">
                  <c:v>0</c:v>
                </c:pt>
                <c:pt idx="185">
                  <c:v>4</c:v>
                </c:pt>
                <c:pt idx="186">
                  <c:v>5</c:v>
                </c:pt>
                <c:pt idx="187">
                  <c:v>6</c:v>
                </c:pt>
                <c:pt idx="188">
                  <c:v>14</c:v>
                </c:pt>
                <c:pt idx="189">
                  <c:v>22</c:v>
                </c:pt>
                <c:pt idx="190">
                  <c:v>32</c:v>
                </c:pt>
                <c:pt idx="191">
                  <c:v>27</c:v>
                </c:pt>
                <c:pt idx="192">
                  <c:v>42</c:v>
                </c:pt>
                <c:pt idx="193">
                  <c:v>40</c:v>
                </c:pt>
                <c:pt idx="194">
                  <c:v>41</c:v>
                </c:pt>
                <c:pt idx="195">
                  <c:v>34</c:v>
                </c:pt>
                <c:pt idx="196">
                  <c:v>25</c:v>
                </c:pt>
                <c:pt idx="197">
                  <c:v>29</c:v>
                </c:pt>
                <c:pt idx="198">
                  <c:v>16</c:v>
                </c:pt>
                <c:pt idx="199">
                  <c:v>18</c:v>
                </c:pt>
                <c:pt idx="200">
                  <c:v>8</c:v>
                </c:pt>
                <c:pt idx="201">
                  <c:v>9</c:v>
                </c:pt>
                <c:pt idx="202">
                  <c:v>6</c:v>
                </c:pt>
                <c:pt idx="203">
                  <c:v>5</c:v>
                </c:pt>
                <c:pt idx="204">
                  <c:v>0</c:v>
                </c:pt>
                <c:pt idx="205">
                  <c:v>0</c:v>
                </c:pt>
                <c:pt idx="206">
                  <c:v>0</c:v>
                </c:pt>
                <c:pt idx="207">
                  <c:v>0</c:v>
                </c:pt>
                <c:pt idx="208">
                  <c:v>4</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5</c:v>
                </c:pt>
                <c:pt idx="224">
                  <c:v>0</c:v>
                </c:pt>
                <c:pt idx="225">
                  <c:v>0</c:v>
                </c:pt>
                <c:pt idx="226">
                  <c:v>5</c:v>
                </c:pt>
                <c:pt idx="227">
                  <c:v>4</c:v>
                </c:pt>
                <c:pt idx="228">
                  <c:v>4</c:v>
                </c:pt>
                <c:pt idx="229">
                  <c:v>7</c:v>
                </c:pt>
                <c:pt idx="230">
                  <c:v>10</c:v>
                </c:pt>
                <c:pt idx="231">
                  <c:v>9</c:v>
                </c:pt>
                <c:pt idx="232">
                  <c:v>5</c:v>
                </c:pt>
                <c:pt idx="233">
                  <c:v>0</c:v>
                </c:pt>
              </c:numCache>
            </c:numRef>
          </c:val>
          <c:extLst>
            <c:ext xmlns:c16="http://schemas.microsoft.com/office/drawing/2014/chart" uri="{C3380CC4-5D6E-409C-BE32-E72D297353CC}">
              <c16:uniqueId val="{00000000-BC75-432A-8E75-F4126FA50FD1}"/>
            </c:ext>
          </c:extLst>
        </c:ser>
        <c:dLbls>
          <c:showLegendKey val="0"/>
          <c:showVal val="0"/>
          <c:showCatName val="0"/>
          <c:showSerName val="0"/>
          <c:showPercent val="0"/>
          <c:showBubbleSize val="0"/>
        </c:dLbls>
        <c:gapWidth val="49"/>
        <c:axId val="685813880"/>
        <c:axId val="685813224"/>
      </c:barChart>
      <c:catAx>
        <c:axId val="6858138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224"/>
        <c:crosses val="autoZero"/>
        <c:auto val="1"/>
        <c:lblAlgn val="ctr"/>
        <c:lblOffset val="100"/>
        <c:noMultiLvlLbl val="0"/>
      </c:catAx>
      <c:valAx>
        <c:axId val="685813224"/>
        <c:scaling>
          <c:orientation val="minMax"/>
        </c:scaling>
        <c:delete val="0"/>
        <c:axPos val="l"/>
        <c:majorGridlines>
          <c:spPr>
            <a:ln w="9525" cap="flat" cmpd="sng" algn="ctr">
              <a:solidFill>
                <a:schemeClr val="tx1">
                  <a:lumMod val="15000"/>
                  <a:lumOff val="85000"/>
                </a:schemeClr>
              </a:solidFill>
              <a:round/>
            </a:ln>
            <a:effectLst/>
          </c:spPr>
        </c:majorGridlines>
        <c:title>
          <c:tx>
            <c:strRef>
              <c:f>"Antal"</c:f>
              <c:strCache>
                <c:ptCount val="1"/>
                <c:pt idx="0">
                  <c:v>Antal</c:v>
                </c:pt>
              </c:strCache>
            </c:strRef>
          </c:tx>
          <c:layout>
            <c:manualLayout>
              <c:xMode val="edge"/>
              <c:yMode val="edge"/>
              <c:x val="1.7094017094017096E-2"/>
              <c:y val="0.13112002354845834"/>
            </c:manualLayout>
          </c:layout>
          <c:overlay val="0"/>
          <c:spPr>
            <a:noFill/>
            <a:ln>
              <a:noFill/>
            </a:ln>
            <a:effectLst/>
          </c:spPr>
          <c:txPr>
            <a:bodyPr rot="0" spcFirstLastPara="1" vertOverflow="ellipsis" wrap="square" anchor="t" anchorCtr="0"/>
            <a:lstStyle/>
            <a:p>
              <a:pPr>
                <a:defRPr sz="700" b="0" i="0" u="none" strike="noStrike" kern="1200" baseline="0">
                  <a:solidFill>
                    <a:schemeClr val="tx1"/>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880"/>
        <c:crosses val="autoZero"/>
        <c:crossBetween val="between"/>
      </c:valAx>
      <c:spPr>
        <a:solidFill>
          <a:srgbClr val="FFFFFF"/>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Om statistiken'!A1"/><Relationship Id="rId2" Type="http://schemas.openxmlformats.org/officeDocument/2006/relationships/chart" Target="../charts/chart6.xml"/><Relationship Id="rId1" Type="http://schemas.openxmlformats.org/officeDocument/2006/relationships/chart" Target="../charts/chart5.xml"/></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Om statistiken'!A1"/><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9.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95250</xdr:rowOff>
    </xdr:from>
    <xdr:to>
      <xdr:col>2</xdr:col>
      <xdr:colOff>800100</xdr:colOff>
      <xdr:row>0</xdr:row>
      <xdr:rowOff>561975</xdr:rowOff>
    </xdr:to>
    <xdr:pic>
      <xdr:nvPicPr>
        <xdr:cNvPr id="3" name="Bildobjekt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123825</xdr:colOff>
      <xdr:row>2</xdr:row>
      <xdr:rowOff>0</xdr:rowOff>
    </xdr:from>
    <xdr:to>
      <xdr:col>7</xdr:col>
      <xdr:colOff>238126</xdr:colOff>
      <xdr:row>5</xdr:row>
      <xdr:rowOff>0</xdr:rowOff>
    </xdr:to>
    <xdr:sp macro="" textlink="">
      <xdr:nvSpPr>
        <xdr:cNvPr id="4" name="textruta 3">
          <a:extLst>
            <a:ext uri="{FF2B5EF4-FFF2-40B4-BE49-F238E27FC236}">
              <a16:creationId xmlns:a16="http://schemas.microsoft.com/office/drawing/2014/main" id="{00000000-0008-0000-0000-000004000000}"/>
            </a:ext>
          </a:extLst>
        </xdr:cNvPr>
        <xdr:cNvSpPr txBox="1"/>
      </xdr:nvSpPr>
      <xdr:spPr>
        <a:xfrm>
          <a:off x="10125075" y="942975"/>
          <a:ext cx="1809751" cy="1000125"/>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Kontakt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E-post: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registerservice@socialstyrelsen.se</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Telefon: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075-247 30 00</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523872</xdr:colOff>
      <xdr:row>1</xdr:row>
      <xdr:rowOff>19050</xdr:rowOff>
    </xdr:from>
    <xdr:to>
      <xdr:col>24</xdr:col>
      <xdr:colOff>19050</xdr:colOff>
      <xdr:row>20</xdr:row>
      <xdr:rowOff>171450</xdr:rowOff>
    </xdr:to>
    <xdr:graphicFrame macro="">
      <xdr:nvGraphicFramePr>
        <xdr:cNvPr id="2" name="Diagra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523873</xdr:colOff>
      <xdr:row>21</xdr:row>
      <xdr:rowOff>171450</xdr:rowOff>
    </xdr:from>
    <xdr:to>
      <xdr:col>23</xdr:col>
      <xdr:colOff>523874</xdr:colOff>
      <xdr:row>45</xdr:row>
      <xdr:rowOff>28575</xdr:rowOff>
    </xdr:to>
    <xdr:graphicFrame macro="">
      <xdr:nvGraphicFramePr>
        <xdr:cNvPr id="3" name="Diagram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3</xdr:row>
      <xdr:rowOff>0</xdr:rowOff>
    </xdr:from>
    <xdr:to>
      <xdr:col>6</xdr:col>
      <xdr:colOff>101600</xdr:colOff>
      <xdr:row>4</xdr:row>
      <xdr:rowOff>215900</xdr:rowOff>
    </xdr:to>
    <xdr:sp macro="" textlink="">
      <xdr:nvSpPr>
        <xdr:cNvPr id="4" name="Rektangel med rundade hörn 3">
          <a:hlinkClick xmlns:r="http://schemas.openxmlformats.org/officeDocument/2006/relationships" r:id="rId3"/>
          <a:extLst>
            <a:ext uri="{FF2B5EF4-FFF2-40B4-BE49-F238E27FC236}">
              <a16:creationId xmlns:a16="http://schemas.microsoft.com/office/drawing/2014/main" id="{00000000-0008-0000-0600-000004000000}"/>
            </a:ext>
          </a:extLst>
        </xdr:cNvPr>
        <xdr:cNvSpPr/>
      </xdr:nvSpPr>
      <xdr:spPr>
        <a:xfrm>
          <a:off x="2905125" y="628650"/>
          <a:ext cx="1168400" cy="3778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0.00485</cdr:x>
      <cdr:y>0</cdr:y>
    </cdr:from>
    <cdr:to>
      <cdr:x>1</cdr:x>
      <cdr:y>0.06668</cdr:y>
    </cdr:to>
    <cdr:sp macro="" textlink="">
      <cdr:nvSpPr>
        <cdr:cNvPr id="3" name="textruta 1"/>
        <cdr:cNvSpPr txBox="1"/>
      </cdr:nvSpPr>
      <cdr:spPr>
        <a:xfrm xmlns:a="http://schemas.openxmlformats.org/drawingml/2006/main">
          <a:off x="32430" y="0"/>
          <a:ext cx="6654120" cy="3004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Totalt</a:t>
          </a:r>
          <a:r>
            <a:rPr lang="sv-SE" sz="1100" b="1" baseline="0">
              <a:effectLst/>
              <a:latin typeface="+mn-lt"/>
              <a:ea typeface="+mn-ea"/>
              <a:cs typeface="+mn-cs"/>
            </a:rPr>
            <a:t> a</a:t>
          </a:r>
          <a:r>
            <a:rPr lang="sv-SE" sz="1100" b="1">
              <a:effectLst/>
              <a:latin typeface="+mn-lt"/>
              <a:ea typeface="+mn-ea"/>
              <a:cs typeface="+mn-cs"/>
            </a:rPr>
            <a:t>ntal avlidna i covid-19 enligt inkommet dödsorsaksintyg</a:t>
          </a:r>
          <a:endParaRPr lang="sv-SE" sz="1000">
            <a:effectLst/>
          </a:endParaRPr>
        </a:p>
      </cdr:txBody>
    </cdr:sp>
  </cdr:relSizeAnchor>
  <cdr:relSizeAnchor xmlns:cdr="http://schemas.openxmlformats.org/drawingml/2006/chartDrawing">
    <cdr:from>
      <cdr:x>0.00332</cdr:x>
      <cdr:y>0.87668</cdr:y>
    </cdr:from>
    <cdr:to>
      <cdr:x>0.48</cdr:x>
      <cdr:y>0.98754</cdr:y>
    </cdr:to>
    <cdr:sp macro="" textlink="">
      <cdr:nvSpPr>
        <cdr:cNvPr id="4" name="textruta 1"/>
        <cdr:cNvSpPr txBox="1"/>
      </cdr:nvSpPr>
      <cdr:spPr>
        <a:xfrm xmlns:a="http://schemas.openxmlformats.org/drawingml/2006/main">
          <a:off x="22199" y="3949729"/>
          <a:ext cx="3187345" cy="4994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0.01425</cdr:x>
      <cdr:y>0.92573</cdr:y>
    </cdr:from>
    <cdr:to>
      <cdr:x>0.99858</cdr:x>
      <cdr:y>0.98543</cdr:y>
    </cdr:to>
    <cdr:sp macro="" textlink="">
      <cdr:nvSpPr>
        <cdr:cNvPr id="5" name="textruta 4"/>
        <cdr:cNvSpPr txBox="1"/>
      </cdr:nvSpPr>
      <cdr:spPr>
        <a:xfrm xmlns:a="http://schemas.openxmlformats.org/drawingml/2006/main">
          <a:off x="95250" y="4170696"/>
          <a:ext cx="6581805" cy="268968"/>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en-US" sz="800">
              <a:effectLst/>
              <a:latin typeface="+mn-lt"/>
              <a:ea typeface="+mn-ea"/>
              <a:cs typeface="+mn-cs"/>
            </a:rPr>
            <a:t>Källa: dödsorsaksintyg, Socialstyrelsen</a:t>
          </a:r>
          <a:endParaRPr lang="sv-SE" sz="800">
            <a:effectLst/>
          </a:endParaRPr>
        </a:p>
      </cdr:txBody>
    </cdr:sp>
  </cdr:relSizeAnchor>
  <cdr:relSizeAnchor xmlns:cdr="http://schemas.openxmlformats.org/drawingml/2006/chartDrawing">
    <cdr:from>
      <cdr:x>0.00445</cdr:x>
      <cdr:y>0.04989</cdr:y>
    </cdr:from>
    <cdr:to>
      <cdr:x>0.97693</cdr:x>
      <cdr:y>0.10446</cdr:y>
    </cdr:to>
    <cdr:sp macro="" textlink="Vecka!$A$2">
      <cdr:nvSpPr>
        <cdr:cNvPr id="6" name="textruta 1"/>
        <cdr:cNvSpPr txBox="1"/>
      </cdr:nvSpPr>
      <cdr:spPr>
        <a:xfrm xmlns:a="http://schemas.openxmlformats.org/drawingml/2006/main">
          <a:off x="38100" y="192474"/>
          <a:ext cx="8327325" cy="2105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958E5C4-BDAD-4A0D-9262-1B26C65DAE59}" type="TxLink">
            <a:rPr lang="en-US" sz="800" b="0" i="0" u="none" strike="noStrike">
              <a:solidFill>
                <a:srgbClr val="000000"/>
              </a:solidFill>
              <a:latin typeface="Century Gothic"/>
            </a:rPr>
            <a:pPr/>
            <a:t>Avlidna i covid-19 enligt dödsorsaksintyg inkomna fram till den 9 september 2024</a:t>
          </a:fld>
          <a:endParaRPr lang="sv-SE" sz="800" b="0"/>
        </a:p>
      </cdr:txBody>
    </cdr:sp>
  </cdr:relSizeAnchor>
</c:userShapes>
</file>

<file path=xl/drawings/drawing12.xml><?xml version="1.0" encoding="utf-8"?>
<c:userShapes xmlns:c="http://schemas.openxmlformats.org/drawingml/2006/chart">
  <cdr:relSizeAnchor xmlns:cdr="http://schemas.openxmlformats.org/drawingml/2006/chartDrawing">
    <cdr:from>
      <cdr:x>0.00485</cdr:x>
      <cdr:y>0.01246</cdr:y>
    </cdr:from>
    <cdr:to>
      <cdr:x>1</cdr:x>
      <cdr:y>0.07914</cdr:y>
    </cdr:to>
    <cdr:sp macro="" textlink="">
      <cdr:nvSpPr>
        <cdr:cNvPr id="3" name="textruta 1"/>
        <cdr:cNvSpPr txBox="1"/>
      </cdr:nvSpPr>
      <cdr:spPr>
        <a:xfrm xmlns:a="http://schemas.openxmlformats.org/drawingml/2006/main">
          <a:off x="50800" y="50800"/>
          <a:ext cx="6654091" cy="2718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Antal avlidna, på särskilt boende, i covid-19 enligt inkommet dödsorsaksintyg</a:t>
          </a:r>
          <a:endParaRPr lang="sv-SE" sz="1000">
            <a:effectLst/>
          </a:endParaRPr>
        </a:p>
      </cdr:txBody>
    </cdr:sp>
  </cdr:relSizeAnchor>
  <cdr:relSizeAnchor xmlns:cdr="http://schemas.openxmlformats.org/drawingml/2006/chartDrawing">
    <cdr:from>
      <cdr:x>0.00332</cdr:x>
      <cdr:y>0.88914</cdr:y>
    </cdr:from>
    <cdr:to>
      <cdr:x>0.48</cdr:x>
      <cdr:y>1</cdr:y>
    </cdr:to>
    <cdr:sp macro="" textlink="">
      <cdr:nvSpPr>
        <cdr:cNvPr id="4" name="textruta 1"/>
        <cdr:cNvSpPr txBox="1"/>
      </cdr:nvSpPr>
      <cdr:spPr>
        <a:xfrm xmlns:a="http://schemas.openxmlformats.org/drawingml/2006/main">
          <a:off x="22199" y="3819526"/>
          <a:ext cx="3187345" cy="4762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cdr:x>
      <cdr:y>0.9357</cdr:y>
    </cdr:from>
    <cdr:to>
      <cdr:x>0.99858</cdr:x>
      <cdr:y>0.9954</cdr:y>
    </cdr:to>
    <cdr:sp macro="" textlink="">
      <cdr:nvSpPr>
        <cdr:cNvPr id="5" name="textruta 4"/>
        <cdr:cNvSpPr txBox="1"/>
      </cdr:nvSpPr>
      <cdr:spPr>
        <a:xfrm xmlns:a="http://schemas.openxmlformats.org/drawingml/2006/main">
          <a:off x="0" y="4019550"/>
          <a:ext cx="8503258" cy="256463"/>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5A2EA673-8583-43EF-AEED-72A77018A174}" type="TxLink">
            <a:rPr lang="en-US" sz="800" b="0" i="0" u="none" strike="noStrike" smtClean="0">
              <a:solidFill>
                <a:srgbClr val="000000"/>
              </a:solidFill>
              <a:latin typeface="Century Gothic"/>
            </a:rPr>
            <a:pPr/>
            <a:t>Källa: dödsorsaksintyg</a:t>
          </a:fld>
          <a:endParaRPr lang="sv-SE" sz="1900"/>
        </a:p>
      </cdr:txBody>
    </cdr:sp>
  </cdr:relSizeAnchor>
  <cdr:relSizeAnchor xmlns:cdr="http://schemas.openxmlformats.org/drawingml/2006/chartDrawing">
    <cdr:from>
      <cdr:x>0.00617</cdr:x>
      <cdr:y>0.05747</cdr:y>
    </cdr:from>
    <cdr:to>
      <cdr:x>1</cdr:x>
      <cdr:y>0.14483</cdr:y>
    </cdr:to>
    <cdr:sp macro="" textlink="Vecka!$A$2">
      <cdr:nvSpPr>
        <cdr:cNvPr id="6" name="textruta 1"/>
        <cdr:cNvSpPr txBox="1"/>
      </cdr:nvSpPr>
      <cdr:spPr>
        <a:xfrm xmlns:a="http://schemas.openxmlformats.org/drawingml/2006/main">
          <a:off x="41275" y="238125"/>
          <a:ext cx="6645275" cy="3619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fld id="{4BE82706-4FFD-4D49-B1A4-7108BB4CCA2B}" type="TxLink">
            <a:rPr lang="en-US" sz="800" b="0" i="0" u="none" strike="noStrike">
              <a:solidFill>
                <a:srgbClr val="000000"/>
              </a:solidFill>
              <a:latin typeface="Century Gothic"/>
            </a:rPr>
            <a:pPr/>
            <a:t>Avlidna i covid-19 enligt dödsorsaksintyg inkomna fram till den 9 september 2024</a:t>
          </a:fld>
          <a:endParaRPr lang="en-US" sz="800" b="0"/>
        </a:p>
      </cdr:txBody>
    </cdr:sp>
  </cdr:relSizeAnchor>
</c:userShapes>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1168400</xdr:colOff>
      <xdr:row>3</xdr:row>
      <xdr:rowOff>25400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4476750" y="762000"/>
          <a:ext cx="1168400" cy="3683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7143</xdr:colOff>
      <xdr:row>1</xdr:row>
      <xdr:rowOff>11906</xdr:rowOff>
    </xdr:from>
    <xdr:to>
      <xdr:col>9</xdr:col>
      <xdr:colOff>430213</xdr:colOff>
      <xdr:row>2</xdr:row>
      <xdr:rowOff>206375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5317331" y="238125"/>
          <a:ext cx="1173163" cy="36115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twoCellAnchor>
    <xdr:from>
      <xdr:col>8</xdr:col>
      <xdr:colOff>0</xdr:colOff>
      <xdr:row>5</xdr:row>
      <xdr:rowOff>0</xdr:rowOff>
    </xdr:from>
    <xdr:to>
      <xdr:col>18</xdr:col>
      <xdr:colOff>111866</xdr:colOff>
      <xdr:row>29</xdr:row>
      <xdr:rowOff>103188</xdr:rowOff>
    </xdr:to>
    <xdr:graphicFrame macro="">
      <xdr:nvGraphicFramePr>
        <xdr:cNvPr id="3" name="Diagram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751416</xdr:colOff>
      <xdr:row>31</xdr:row>
      <xdr:rowOff>0</xdr:rowOff>
    </xdr:from>
    <xdr:to>
      <xdr:col>18</xdr:col>
      <xdr:colOff>108690</xdr:colOff>
      <xdr:row>54</xdr:row>
      <xdr:rowOff>143141</xdr:rowOff>
    </xdr:to>
    <xdr:graphicFrame macro="">
      <xdr:nvGraphicFramePr>
        <xdr:cNvPr id="6" name="Diagram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0</xdr:colOff>
      <xdr:row>5</xdr:row>
      <xdr:rowOff>0</xdr:rowOff>
    </xdr:from>
    <xdr:to>
      <xdr:col>30</xdr:col>
      <xdr:colOff>249449</xdr:colOff>
      <xdr:row>29</xdr:row>
      <xdr:rowOff>103188</xdr:rowOff>
    </xdr:to>
    <xdr:graphicFrame macro="">
      <xdr:nvGraphicFramePr>
        <xdr:cNvPr id="7" name="Diagram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0</xdr:colOff>
      <xdr:row>31</xdr:row>
      <xdr:rowOff>0</xdr:rowOff>
    </xdr:from>
    <xdr:to>
      <xdr:col>30</xdr:col>
      <xdr:colOff>249449</xdr:colOff>
      <xdr:row>54</xdr:row>
      <xdr:rowOff>166688</xdr:rowOff>
    </xdr:to>
    <xdr:graphicFrame macro="">
      <xdr:nvGraphicFramePr>
        <xdr:cNvPr id="8" name="Diagram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10</xdr:col>
      <xdr:colOff>0</xdr:colOff>
      <xdr:row>1</xdr:row>
      <xdr:rowOff>114300</xdr:rowOff>
    </xdr:from>
    <xdr:ext cx="3562350" cy="742951"/>
    <xdr:sp macro="" textlink="">
      <xdr:nvSpPr>
        <xdr:cNvPr id="9" name="textruta 8">
          <a:extLst>
            <a:ext uri="{FF2B5EF4-FFF2-40B4-BE49-F238E27FC236}">
              <a16:creationId xmlns:a16="http://schemas.microsoft.com/office/drawing/2014/main" id="{00000000-0008-0000-0300-000009000000}"/>
            </a:ext>
          </a:extLst>
        </xdr:cNvPr>
        <xdr:cNvSpPr txBox="1"/>
      </xdr:nvSpPr>
      <xdr:spPr>
        <a:xfrm>
          <a:off x="7210425" y="361950"/>
          <a:ext cx="3562350" cy="742951"/>
        </a:xfrm>
        <a:prstGeom prst="rect">
          <a:avLst/>
        </a:prstGeom>
        <a:solidFill>
          <a:schemeClr val="bg1">
            <a:lumMod val="90000"/>
          </a:schemeClr>
        </a:solidFill>
        <a:ln w="19050">
          <a:solidFill>
            <a:srgbClr val="D3BF96"/>
          </a:solidFill>
        </a:ln>
      </xdr:spPr>
      <xdr:txBody>
        <a:bodyPr vertOverflow="clip" horzOverflow="clip" wrap="square" rtlCol="0" anchor="t">
          <a:noAutofit/>
        </a:bodyPr>
        <a:lstStyle/>
        <a:p>
          <a:r>
            <a:rPr lang="sv-SE" sz="950" b="1"/>
            <a:t>Information gällande dödsplats</a:t>
          </a:r>
        </a:p>
        <a:p>
          <a:r>
            <a:rPr lang="sv-SE" sz="950">
              <a:effectLst/>
              <a:latin typeface="+mn-lt"/>
              <a:ea typeface="+mn-ea"/>
              <a:cs typeface="+mn-cs"/>
            </a:rPr>
            <a:t>På grund av tekniska</a:t>
          </a:r>
          <a:r>
            <a:rPr lang="sv-SE" sz="950" baseline="0">
              <a:effectLst/>
              <a:latin typeface="+mn-lt"/>
              <a:ea typeface="+mn-ea"/>
              <a:cs typeface="+mn-cs"/>
            </a:rPr>
            <a:t> problem är uppgifter om dödsplats på särskilt boende inte uppdaterat sedan publiceringen i januari 2024.</a:t>
          </a:r>
          <a:endParaRPr lang="sv-SE" sz="950" b="0"/>
        </a:p>
      </xdr:txBody>
    </xdr:sp>
    <xdr:clientData/>
  </xdr:one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avlidna i covid-19 uppdelat på</a:t>
          </a:r>
          <a:r>
            <a:rPr lang="sv-SE" sz="1000" b="1" baseline="0"/>
            <a:t> ålder och kön</a:t>
          </a:r>
          <a:endParaRPr lang="sv-SE" sz="1000" b="1"/>
        </a:p>
      </cdr:txBody>
    </cdr:sp>
  </cdr:relSizeAnchor>
  <cdr:relSizeAnchor xmlns:cdr="http://schemas.openxmlformats.org/drawingml/2006/chartDrawing">
    <cdr:from>
      <cdr:x>0</cdr:x>
      <cdr:y>0.07807</cdr:y>
    </cdr:from>
    <cdr:to>
      <cdr:x>1</cdr:x>
      <cdr:y>0.1834</cdr:y>
    </cdr:to>
    <cdr:sp macro="" textlink="'Övergripande statistik'!$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8D7BB12-F94C-485A-B366-2E88B40A1B3B}" type="TxLink">
            <a:rPr lang="en-US" sz="800" b="0" i="0" u="none" strike="noStrike">
              <a:solidFill>
                <a:srgbClr val="000000"/>
              </a:solidFill>
              <a:latin typeface="Century Gothic"/>
            </a:rPr>
            <a:pPr/>
            <a:t>Avlidna i covid-19 enligt dödsorsaksintyg inkomna fram till den 9 september 2024</a:t>
          </a:fld>
          <a:endParaRPr lang="sv-SE" sz="800" b="0"/>
        </a:p>
      </cdr:txBody>
    </cdr:sp>
  </cdr:relSizeAnchor>
  <cdr:relSizeAnchor xmlns:cdr="http://schemas.openxmlformats.org/drawingml/2006/chartDrawing">
    <cdr:from>
      <cdr:x>0.01046</cdr:x>
      <cdr:y>0.14346</cdr:y>
    </cdr:from>
    <cdr:to>
      <cdr:x>0.08717</cdr:x>
      <cdr:y>0.19579</cdr:y>
    </cdr:to>
    <cdr:sp macro="" textlink="">
      <cdr:nvSpPr>
        <cdr:cNvPr id="4" name="textruta 3"/>
        <cdr:cNvSpPr txBox="1"/>
      </cdr:nvSpPr>
      <cdr:spPr>
        <a:xfrm xmlns:a="http://schemas.openxmlformats.org/drawingml/2006/main">
          <a:off x="63500" y="597823"/>
          <a:ext cx="465667"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 </a:t>
          </a:r>
        </a:p>
      </cdr:txBody>
    </cdr:sp>
  </cdr:relSizeAnchor>
  <cdr:relSizeAnchor xmlns:cdr="http://schemas.openxmlformats.org/drawingml/2006/chartDrawing">
    <cdr:from>
      <cdr:x>0</cdr:x>
      <cdr:y>0.93968</cdr:y>
    </cdr:from>
    <cdr:to>
      <cdr:x>1</cdr:x>
      <cdr:y>0.99716</cdr:y>
    </cdr:to>
    <cdr:sp macro="" textlink="">
      <cdr:nvSpPr>
        <cdr:cNvPr id="5" name="textruta 1"/>
        <cdr:cNvSpPr txBox="1"/>
      </cdr:nvSpPr>
      <cdr:spPr>
        <a:xfrm xmlns:a="http://schemas.openxmlformats.org/drawingml/2006/main">
          <a:off x="0" y="3915833"/>
          <a:ext cx="6070283" cy="2395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baseline="0"/>
            <a:t>Källa: dödsorsaksintyg, Socialstyrelsen </a:t>
          </a:r>
          <a:endParaRPr lang="sv-SE" sz="800" b="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 avlidna i covid-19 uppdelat på</a:t>
          </a:r>
          <a:r>
            <a:rPr lang="sv-SE" sz="1000" b="1" baseline="0"/>
            <a:t> sjukdomsgrupper</a:t>
          </a:r>
          <a:endParaRPr lang="sv-SE" sz="1000" b="1"/>
        </a:p>
      </cdr:txBody>
    </cdr:sp>
  </cdr:relSizeAnchor>
  <cdr:relSizeAnchor xmlns:cdr="http://schemas.openxmlformats.org/drawingml/2006/chartDrawing">
    <cdr:from>
      <cdr:x>0</cdr:x>
      <cdr:y>0.07807</cdr:y>
    </cdr:from>
    <cdr:to>
      <cdr:x>1</cdr:x>
      <cdr:y>0.1834</cdr:y>
    </cdr:to>
    <cdr:sp macro="" textlink="'Övergripande statistik'!$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D4FDF3-EC8E-483F-A156-663DE945F53A}" type="TxLink">
            <a:rPr lang="en-US" sz="800" b="0" i="0" u="none" strike="noStrike">
              <a:solidFill>
                <a:srgbClr val="000000"/>
              </a:solidFill>
              <a:latin typeface="Century Gothic"/>
            </a:rPr>
            <a:pPr/>
            <a:t>Avlidna i covid-19 enligt dödsorsaksintyg inkomna fram till den 9 september 2024</a:t>
          </a:fld>
          <a:endParaRPr lang="sv-SE" sz="800" b="0"/>
        </a:p>
      </cdr:txBody>
    </cdr:sp>
  </cdr:relSizeAnchor>
  <cdr:relSizeAnchor xmlns:cdr="http://schemas.openxmlformats.org/drawingml/2006/chartDrawing">
    <cdr:from>
      <cdr:x>0</cdr:x>
      <cdr:y>0.13319</cdr:y>
    </cdr:from>
    <cdr:to>
      <cdr:x>0.10207</cdr:x>
      <cdr:y>0.18703</cdr:y>
    </cdr:to>
    <cdr:sp macro="" textlink="">
      <cdr:nvSpPr>
        <cdr:cNvPr id="4" name="textruta 3"/>
        <cdr:cNvSpPr txBox="1"/>
      </cdr:nvSpPr>
      <cdr:spPr>
        <a:xfrm xmlns:a="http://schemas.openxmlformats.org/drawingml/2006/main">
          <a:off x="0" y="566598"/>
          <a:ext cx="622354" cy="22904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Procent*</a:t>
          </a:r>
        </a:p>
      </cdr:txBody>
    </cdr:sp>
  </cdr:relSizeAnchor>
  <cdr:relSizeAnchor xmlns:cdr="http://schemas.openxmlformats.org/drawingml/2006/chartDrawing">
    <cdr:from>
      <cdr:x>0</cdr:x>
      <cdr:y>0.90369</cdr:y>
    </cdr:from>
    <cdr:to>
      <cdr:x>1</cdr:x>
      <cdr:y>0.9853</cdr:y>
    </cdr:to>
    <cdr:sp macro="" textlink="">
      <cdr:nvSpPr>
        <cdr:cNvPr id="6" name="textruta 1"/>
        <cdr:cNvSpPr txBox="1"/>
      </cdr:nvSpPr>
      <cdr:spPr>
        <a:xfrm xmlns:a="http://schemas.openxmlformats.org/drawingml/2006/main">
          <a:off x="0" y="3660399"/>
          <a:ext cx="6071870" cy="3305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600"/>
            </a:spcAft>
          </a:pPr>
          <a:r>
            <a:rPr lang="sv-SE" sz="700" b="0"/>
            <a:t>*</a:t>
          </a:r>
          <a:r>
            <a:rPr lang="sv-SE" sz="700" b="0" baseline="0"/>
            <a:t> andel av totalt antal, män respektive kvinnor, avlidna i covid-19</a:t>
          </a:r>
        </a:p>
        <a:p xmlns:a="http://schemas.openxmlformats.org/drawingml/2006/main">
          <a:r>
            <a:rPr lang="sv-SE" sz="700" b="0" baseline="0"/>
            <a:t>Källa: dödorsaksintyg, patientregistret och läkemedelsregistret, Socialstyrelsen </a:t>
          </a:r>
          <a:endParaRPr lang="sv-SE" sz="700" b="0"/>
        </a:p>
      </cdr:txBody>
    </cdr:sp>
  </cdr:relSizeAnchor>
  <cdr:relSizeAnchor xmlns:cdr="http://schemas.openxmlformats.org/drawingml/2006/chartDrawing">
    <cdr:from>
      <cdr:x>0.08546</cdr:x>
      <cdr:y>0.81965</cdr:y>
    </cdr:from>
    <cdr:to>
      <cdr:x>0.23796</cdr:x>
      <cdr:y>0.91086</cdr:y>
    </cdr:to>
    <cdr:sp macro="" textlink="">
      <cdr:nvSpPr>
        <cdr:cNvPr id="7" name="textruta 6"/>
        <cdr:cNvSpPr txBox="1"/>
      </cdr:nvSpPr>
      <cdr:spPr>
        <a:xfrm xmlns:a="http://schemas.openxmlformats.org/drawingml/2006/main">
          <a:off x="518495" y="3413684"/>
          <a:ext cx="925234" cy="37987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pPr algn="ctr"/>
          <a:r>
            <a:rPr lang="sv-SE" sz="900"/>
            <a:t>Hjärt- och kärlsjukdom</a:t>
          </a:r>
        </a:p>
      </cdr:txBody>
    </cdr:sp>
  </cdr:relSizeAnchor>
  <cdr:relSizeAnchor xmlns:cdr="http://schemas.openxmlformats.org/drawingml/2006/chartDrawing">
    <cdr:from>
      <cdr:x>0.24318</cdr:x>
      <cdr:y>0.81997</cdr:y>
    </cdr:from>
    <cdr:to>
      <cdr:x>0.4109</cdr:x>
      <cdr:y>0.8768</cdr:y>
    </cdr:to>
    <cdr:sp macro="" textlink="">
      <cdr:nvSpPr>
        <cdr:cNvPr id="8" name="textruta 1"/>
        <cdr:cNvSpPr txBox="1"/>
      </cdr:nvSpPr>
      <cdr:spPr>
        <a:xfrm xmlns:a="http://schemas.openxmlformats.org/drawingml/2006/main">
          <a:off x="1475399" y="3415017"/>
          <a:ext cx="1017576" cy="236686"/>
        </a:xfrm>
        <a:prstGeom xmlns:a="http://schemas.openxmlformats.org/drawingml/2006/main" prst="rect">
          <a:avLst/>
        </a:prstGeom>
        <a:noFill xmlns:a="http://schemas.openxmlformats.org/drawingml/2006/main"/>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900"/>
            <a:t>Högt blodtryck</a:t>
          </a:r>
        </a:p>
      </cdr:txBody>
    </cdr:sp>
  </cdr:relSizeAnchor>
  <cdr:relSizeAnchor xmlns:cdr="http://schemas.openxmlformats.org/drawingml/2006/chartDrawing">
    <cdr:from>
      <cdr:x>0.41946</cdr:x>
      <cdr:y>0.81872</cdr:y>
    </cdr:from>
    <cdr:to>
      <cdr:x>0.53295</cdr:x>
      <cdr:y>0.87555</cdr:y>
    </cdr:to>
    <cdr:sp macro="" textlink="">
      <cdr:nvSpPr>
        <cdr:cNvPr id="9" name="textruta 1"/>
        <cdr:cNvSpPr txBox="1"/>
      </cdr:nvSpPr>
      <cdr:spPr>
        <a:xfrm xmlns:a="http://schemas.openxmlformats.org/drawingml/2006/main">
          <a:off x="2544909" y="3409811"/>
          <a:ext cx="688556" cy="236686"/>
        </a:xfrm>
        <a:prstGeom xmlns:a="http://schemas.openxmlformats.org/drawingml/2006/main" prst="rect">
          <a:avLst/>
        </a:prstGeom>
        <a:noFill xmlns:a="http://schemas.openxmlformats.org/drawingml/2006/main"/>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900"/>
            <a:t>Diabetes</a:t>
          </a:r>
        </a:p>
      </cdr:txBody>
    </cdr:sp>
  </cdr:relSizeAnchor>
  <cdr:relSizeAnchor xmlns:cdr="http://schemas.openxmlformats.org/drawingml/2006/chartDrawing">
    <cdr:from>
      <cdr:x>0.56596</cdr:x>
      <cdr:y>0.82019</cdr:y>
    </cdr:from>
    <cdr:to>
      <cdr:x>0.71759</cdr:x>
      <cdr:y>0.87701</cdr:y>
    </cdr:to>
    <cdr:sp macro="" textlink="">
      <cdr:nvSpPr>
        <cdr:cNvPr id="10" name="textruta 1"/>
        <cdr:cNvSpPr txBox="1"/>
      </cdr:nvSpPr>
      <cdr:spPr>
        <a:xfrm xmlns:a="http://schemas.openxmlformats.org/drawingml/2006/main">
          <a:off x="3433740" y="3415933"/>
          <a:ext cx="919956" cy="236644"/>
        </a:xfrm>
        <a:prstGeom xmlns:a="http://schemas.openxmlformats.org/drawingml/2006/main" prst="rect">
          <a:avLst/>
        </a:prstGeom>
        <a:noFill xmlns:a="http://schemas.openxmlformats.org/drawingml/2006/main"/>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900"/>
            <a:t>Lungsjukdom</a:t>
          </a:r>
        </a:p>
      </cdr:txBody>
    </cdr:sp>
  </cdr:relSizeAnchor>
  <cdr:relSizeAnchor xmlns:cdr="http://schemas.openxmlformats.org/drawingml/2006/chartDrawing">
    <cdr:from>
      <cdr:x>0.68908</cdr:x>
      <cdr:y>0.8177</cdr:y>
    </cdr:from>
    <cdr:to>
      <cdr:x>0.91159</cdr:x>
      <cdr:y>0.90891</cdr:y>
    </cdr:to>
    <cdr:sp macro="" textlink="">
      <cdr:nvSpPr>
        <cdr:cNvPr id="11" name="textruta 1"/>
        <cdr:cNvSpPr txBox="1"/>
      </cdr:nvSpPr>
      <cdr:spPr>
        <a:xfrm xmlns:a="http://schemas.openxmlformats.org/drawingml/2006/main">
          <a:off x="4180723" y="3405563"/>
          <a:ext cx="1349992" cy="379872"/>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900"/>
            <a:t>Ingen av sjukdomsgrupperna</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avlidna i covid-19 uppdelat efter antal sjukdomsgrupper</a:t>
          </a:r>
        </a:p>
        <a:p xmlns:a="http://schemas.openxmlformats.org/drawingml/2006/main">
          <a:endParaRPr lang="sv-SE" sz="1000" b="1"/>
        </a:p>
      </cdr:txBody>
    </cdr:sp>
  </cdr:relSizeAnchor>
  <cdr:relSizeAnchor xmlns:cdr="http://schemas.openxmlformats.org/drawingml/2006/chartDrawing">
    <cdr:from>
      <cdr:x>0</cdr:x>
      <cdr:y>0.07807</cdr:y>
    </cdr:from>
    <cdr:to>
      <cdr:x>1</cdr:x>
      <cdr:y>0.1834</cdr:y>
    </cdr:to>
    <cdr:sp macro="" textlink="'Övergripande statistik'!$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FCA92DD-62F0-4348-A008-3E0013115221}" type="TxLink">
            <a:rPr lang="en-US" sz="800" b="0" i="0" u="none" strike="noStrike">
              <a:solidFill>
                <a:srgbClr val="000000"/>
              </a:solidFill>
              <a:latin typeface="Century Gothic"/>
            </a:rPr>
            <a:pPr/>
            <a:t>Avlidna i covid-19 enligt dödsorsaksintyg inkomna fram till den 9 september 2024</a:t>
          </a:fld>
          <a:endParaRPr lang="sv-SE" sz="800" b="0"/>
        </a:p>
      </cdr:txBody>
    </cdr:sp>
  </cdr:relSizeAnchor>
  <cdr:relSizeAnchor xmlns:cdr="http://schemas.openxmlformats.org/drawingml/2006/chartDrawing">
    <cdr:from>
      <cdr:x>0.01046</cdr:x>
      <cdr:y>0.14346</cdr:y>
    </cdr:from>
    <cdr:to>
      <cdr:x>0.13773</cdr:x>
      <cdr:y>0.19579</cdr:y>
    </cdr:to>
    <cdr:sp macro="" textlink="">
      <cdr:nvSpPr>
        <cdr:cNvPr id="4" name="textruta 3"/>
        <cdr:cNvSpPr txBox="1"/>
      </cdr:nvSpPr>
      <cdr:spPr>
        <a:xfrm xmlns:a="http://schemas.openxmlformats.org/drawingml/2006/main">
          <a:off x="63494" y="597825"/>
          <a:ext cx="772589"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a:t>
          </a:r>
        </a:p>
      </cdr:txBody>
    </cdr:sp>
  </cdr:relSizeAnchor>
  <cdr:relSizeAnchor xmlns:cdr="http://schemas.openxmlformats.org/drawingml/2006/chartDrawing">
    <cdr:from>
      <cdr:x>0</cdr:x>
      <cdr:y>0.89424</cdr:y>
    </cdr:from>
    <cdr:to>
      <cdr:x>1</cdr:x>
      <cdr:y>0.99716</cdr:y>
    </cdr:to>
    <cdr:sp macro="" textlink="">
      <cdr:nvSpPr>
        <cdr:cNvPr id="5" name="textruta 1"/>
        <cdr:cNvSpPr txBox="1"/>
      </cdr:nvSpPr>
      <cdr:spPr>
        <a:xfrm xmlns:a="http://schemas.openxmlformats.org/drawingml/2006/main">
          <a:off x="0" y="3771900"/>
          <a:ext cx="6116849" cy="43410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dödsorsaksintyg samt registret över insatser enligt socialtjänstlagen till äldre och personer med funktionsnedsättning, Socialstyrelsen </a:t>
          </a:r>
          <a:endParaRPr lang="sv-SE" sz="700" b="0"/>
        </a:p>
      </cdr:txBody>
    </cdr:sp>
  </cdr:relSizeAnchor>
</c:userShapes>
</file>

<file path=xl/drawings/drawing7.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a:t>
          </a:r>
          <a:r>
            <a:rPr lang="sv-SE" sz="1000" b="1" baseline="0"/>
            <a:t> avlidna</a:t>
          </a:r>
          <a:r>
            <a:rPr lang="sv-SE" sz="1000" b="1"/>
            <a:t> i covid-19 uppdelat på socialtjänstinsats</a:t>
          </a:r>
        </a:p>
        <a:p xmlns:a="http://schemas.openxmlformats.org/drawingml/2006/main">
          <a:endParaRPr lang="sv-SE" sz="1000" b="1"/>
        </a:p>
      </cdr:txBody>
    </cdr:sp>
  </cdr:relSizeAnchor>
  <cdr:relSizeAnchor xmlns:cdr="http://schemas.openxmlformats.org/drawingml/2006/chartDrawing">
    <cdr:from>
      <cdr:x>0</cdr:x>
      <cdr:y>0.07807</cdr:y>
    </cdr:from>
    <cdr:to>
      <cdr:x>1</cdr:x>
      <cdr:y>0.1834</cdr:y>
    </cdr:to>
    <cdr:sp macro="" textlink="'Övergripande statistik'!$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FCA92DD-62F0-4348-A008-3E0013115221}" type="TxLink">
            <a:rPr lang="en-US" sz="800" b="0" i="0" u="none" strike="noStrike">
              <a:solidFill>
                <a:srgbClr val="000000"/>
              </a:solidFill>
              <a:latin typeface="Century Gothic"/>
            </a:rPr>
            <a:pPr/>
            <a:t>Avlidna i covid-19 enligt dödsorsaksintyg inkomna fram till den 9 september 2024</a:t>
          </a:fld>
          <a:endParaRPr lang="sv-SE" sz="800" b="0"/>
        </a:p>
      </cdr:txBody>
    </cdr:sp>
  </cdr:relSizeAnchor>
  <cdr:relSizeAnchor xmlns:cdr="http://schemas.openxmlformats.org/drawingml/2006/chartDrawing">
    <cdr:from>
      <cdr:x>0.01046</cdr:x>
      <cdr:y>0.14346</cdr:y>
    </cdr:from>
    <cdr:to>
      <cdr:x>0.13773</cdr:x>
      <cdr:y>0.19579</cdr:y>
    </cdr:to>
    <cdr:sp macro="" textlink="">
      <cdr:nvSpPr>
        <cdr:cNvPr id="4" name="textruta 3"/>
        <cdr:cNvSpPr txBox="1"/>
      </cdr:nvSpPr>
      <cdr:spPr>
        <a:xfrm xmlns:a="http://schemas.openxmlformats.org/drawingml/2006/main">
          <a:off x="63494" y="597825"/>
          <a:ext cx="772589"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a:t>
          </a:r>
        </a:p>
      </cdr:txBody>
    </cdr:sp>
  </cdr:relSizeAnchor>
  <cdr:relSizeAnchor xmlns:cdr="http://schemas.openxmlformats.org/drawingml/2006/chartDrawing">
    <cdr:from>
      <cdr:x>0</cdr:x>
      <cdr:y>0.93559</cdr:y>
    </cdr:from>
    <cdr:to>
      <cdr:x>1</cdr:x>
      <cdr:y>0.99716</cdr:y>
    </cdr:to>
    <cdr:sp macro="" textlink="">
      <cdr:nvSpPr>
        <cdr:cNvPr id="5" name="textruta 1"/>
        <cdr:cNvSpPr txBox="1"/>
      </cdr:nvSpPr>
      <cdr:spPr>
        <a:xfrm xmlns:a="http://schemas.openxmlformats.org/drawingml/2006/main">
          <a:off x="0" y="3943350"/>
          <a:ext cx="6116849" cy="2594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baseline="0"/>
            <a:t>Källa: dödsorsaksintyg, Socialstyrelsen</a:t>
          </a:r>
          <a:endParaRPr lang="sv-SE" sz="800" b="0"/>
        </a:p>
      </cdr:txBody>
    </cdr:sp>
  </cdr:relSizeAnchor>
</c:userShapes>
</file>

<file path=xl/drawings/drawing8.xml><?xml version="1.0" encoding="utf-8"?>
<xdr:wsDr xmlns:xdr="http://schemas.openxmlformats.org/drawingml/2006/spreadsheetDrawing" xmlns:a="http://schemas.openxmlformats.org/drawingml/2006/main">
  <xdr:twoCellAnchor>
    <xdr:from>
      <xdr:col>16</xdr:col>
      <xdr:colOff>9525</xdr:colOff>
      <xdr:row>1</xdr:row>
      <xdr:rowOff>0</xdr:rowOff>
    </xdr:from>
    <xdr:to>
      <xdr:col>18</xdr:col>
      <xdr:colOff>149225</xdr:colOff>
      <xdr:row>2</xdr:row>
      <xdr:rowOff>196850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8534400" y="247650"/>
          <a:ext cx="1168400" cy="3683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2</xdr:row>
      <xdr:rowOff>0</xdr:rowOff>
    </xdr:from>
    <xdr:to>
      <xdr:col>10</xdr:col>
      <xdr:colOff>232570</xdr:colOff>
      <xdr:row>3</xdr:row>
      <xdr:rowOff>156369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4391025" y="41910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F23"/>
  <sheetViews>
    <sheetView tabSelected="1" zoomScaleNormal="100" workbookViewId="0"/>
  </sheetViews>
  <sheetFormatPr defaultRowHeight="13.5"/>
  <cols>
    <col min="1" max="1" width="3.5" customWidth="1"/>
    <col min="2" max="2" width="25" customWidth="1"/>
    <col min="3" max="3" width="40.5" customWidth="1"/>
    <col min="4" max="4" width="9.33203125" customWidth="1"/>
    <col min="5" max="5" width="46.1640625" customWidth="1"/>
    <col min="6" max="6" width="50.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1" spans="2:6" ht="60" customHeight="1"/>
    <row r="2" spans="2:6" ht="14.25" thickBot="1"/>
    <row r="3" spans="2:6" ht="15.6" customHeight="1">
      <c r="B3" s="213" t="s">
        <v>192</v>
      </c>
      <c r="C3" s="214"/>
      <c r="D3" s="214"/>
      <c r="E3" s="214"/>
      <c r="F3" s="215"/>
    </row>
    <row r="4" spans="2:6" s="59" customFormat="1" ht="30.95" customHeight="1">
      <c r="B4" s="216" t="s">
        <v>244</v>
      </c>
      <c r="C4" s="217"/>
      <c r="D4" s="217"/>
      <c r="E4" s="217"/>
      <c r="F4" s="218"/>
    </row>
    <row r="5" spans="2:6" ht="33" customHeight="1">
      <c r="B5" s="216" t="s">
        <v>230</v>
      </c>
      <c r="C5" s="217"/>
      <c r="D5" s="217"/>
      <c r="E5" s="217"/>
      <c r="F5" s="218"/>
    </row>
    <row r="6" spans="2:6" ht="33" customHeight="1">
      <c r="B6" s="216" t="s">
        <v>158</v>
      </c>
      <c r="C6" s="217"/>
      <c r="D6" s="217"/>
      <c r="E6" s="217"/>
      <c r="F6" s="218"/>
    </row>
    <row r="7" spans="2:6" ht="75.75" customHeight="1">
      <c r="B7" s="219" t="s">
        <v>231</v>
      </c>
      <c r="C7" s="220"/>
      <c r="D7" s="220"/>
      <c r="E7" s="220"/>
      <c r="F7" s="221"/>
    </row>
    <row r="8" spans="2:6" ht="96" customHeight="1">
      <c r="B8" s="219" t="s">
        <v>776</v>
      </c>
      <c r="C8" s="220"/>
      <c r="D8" s="220"/>
      <c r="E8" s="220"/>
      <c r="F8" s="221"/>
    </row>
    <row r="9" spans="2:6" s="59" customFormat="1" ht="15.6" customHeight="1">
      <c r="B9" s="113" t="s">
        <v>193</v>
      </c>
      <c r="C9" s="111"/>
      <c r="D9" s="111"/>
      <c r="E9" s="111"/>
      <c r="F9" s="112"/>
    </row>
    <row r="10" spans="2:6" s="59" customFormat="1" ht="30" customHeight="1">
      <c r="B10" s="219" t="s">
        <v>245</v>
      </c>
      <c r="C10" s="220"/>
      <c r="D10" s="220"/>
      <c r="E10" s="220"/>
      <c r="F10" s="221"/>
    </row>
    <row r="11" spans="2:6" s="59" customFormat="1" ht="44.25" customHeight="1">
      <c r="B11" s="219" t="s">
        <v>237</v>
      </c>
      <c r="C11" s="220"/>
      <c r="D11" s="220"/>
      <c r="E11" s="220"/>
      <c r="F11" s="221"/>
    </row>
    <row r="12" spans="2:6" ht="12.75" customHeight="1" thickBot="1">
      <c r="B12" s="210"/>
      <c r="C12" s="211"/>
      <c r="D12" s="211"/>
      <c r="E12" s="211"/>
      <c r="F12" s="212"/>
    </row>
    <row r="13" spans="2:6">
      <c r="B13" s="23"/>
      <c r="C13" s="14"/>
      <c r="D13" s="14"/>
      <c r="E13" s="14"/>
      <c r="F13" s="14"/>
    </row>
    <row r="14" spans="2:6">
      <c r="B14" s="23"/>
      <c r="C14" s="24"/>
      <c r="D14" s="24"/>
      <c r="E14" s="24"/>
      <c r="F14" s="24"/>
    </row>
    <row r="15" spans="2:6" s="21" customFormat="1" ht="21" customHeight="1">
      <c r="B15" s="19" t="s">
        <v>120</v>
      </c>
      <c r="C15" s="20"/>
      <c r="D15" s="20"/>
      <c r="E15" s="20"/>
      <c r="F15" s="20"/>
    </row>
    <row r="16" spans="2:6">
      <c r="B16" s="105" t="s">
        <v>141</v>
      </c>
      <c r="C16" s="106" t="s">
        <v>143</v>
      </c>
      <c r="D16" s="106"/>
      <c r="E16" s="106"/>
      <c r="F16" s="14"/>
    </row>
    <row r="17" spans="2:6">
      <c r="B17" s="105" t="s">
        <v>142</v>
      </c>
      <c r="C17" s="106" t="s">
        <v>144</v>
      </c>
      <c r="D17" s="106"/>
      <c r="E17" s="106"/>
      <c r="F17" s="14"/>
    </row>
    <row r="18" spans="2:6" s="59" customFormat="1">
      <c r="B18" s="105" t="s">
        <v>169</v>
      </c>
      <c r="C18" s="106" t="s">
        <v>168</v>
      </c>
      <c r="D18" s="106"/>
      <c r="E18" s="106"/>
      <c r="F18" s="85"/>
    </row>
    <row r="19" spans="2:6" s="59" customFormat="1">
      <c r="B19" s="105" t="s">
        <v>189</v>
      </c>
      <c r="C19" s="106" t="s">
        <v>190</v>
      </c>
      <c r="D19" s="106"/>
      <c r="E19" s="106"/>
      <c r="F19" s="97"/>
    </row>
    <row r="20" spans="2:6">
      <c r="B20" s="105"/>
      <c r="C20" s="106"/>
      <c r="D20" s="106"/>
      <c r="E20" s="106"/>
      <c r="F20" s="25"/>
    </row>
    <row r="21" spans="2:6" ht="27.75" customHeight="1">
      <c r="B21" s="107" t="s">
        <v>155</v>
      </c>
      <c r="C21" s="209" t="s">
        <v>162</v>
      </c>
      <c r="D21" s="209"/>
      <c r="E21" s="209"/>
    </row>
    <row r="22" spans="2:6">
      <c r="B22" s="107" t="s">
        <v>177</v>
      </c>
      <c r="C22" s="106" t="s">
        <v>176</v>
      </c>
      <c r="D22" s="108"/>
      <c r="E22" s="108"/>
    </row>
    <row r="23" spans="2:6">
      <c r="C23" s="85"/>
    </row>
  </sheetData>
  <mergeCells count="10">
    <mergeCell ref="C21:E21"/>
    <mergeCell ref="B12:F12"/>
    <mergeCell ref="B3:F3"/>
    <mergeCell ref="B5:F5"/>
    <mergeCell ref="B6:F6"/>
    <mergeCell ref="B7:F7"/>
    <mergeCell ref="B8:F8"/>
    <mergeCell ref="B4:F4"/>
    <mergeCell ref="B10:F10"/>
    <mergeCell ref="B11:F11"/>
  </mergeCells>
  <hyperlinks>
    <hyperlink ref="B16" location="'Övergripande statistik'!A1" display="Övergripande statistik" xr:uid="{00000000-0004-0000-0000-000000000000}"/>
    <hyperlink ref="B17" location="Samsjuklighet!A1" display="Samjuklighet" xr:uid="{00000000-0004-0000-0000-000001000000}"/>
    <hyperlink ref="B21" location="Definitioner!A1" display="Definitioner" xr:uid="{00000000-0004-0000-0000-000002000000}"/>
    <hyperlink ref="B18" location="Kommun!A1" display="Kommun" xr:uid="{00000000-0004-0000-0000-000003000000}"/>
    <hyperlink ref="B22" location="Ändringshistorik!A1" display="Ändringshistorik" xr:uid="{00000000-0004-0000-0000-000004000000}"/>
    <hyperlink ref="B19" location="Vecka!A1" display="Vecka" xr:uid="{00000000-0004-0000-0000-000005000000}"/>
  </hyperlinks>
  <pageMargins left="0.7" right="0.7" top="0.75" bottom="0.75" header="0.3" footer="0.3"/>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4:F97"/>
  <sheetViews>
    <sheetView zoomScaleNormal="100" workbookViewId="0"/>
  </sheetViews>
  <sheetFormatPr defaultRowHeight="13.5"/>
  <cols>
    <col min="1" max="1" width="3.5" customWidth="1"/>
    <col min="2" max="2" width="29.6640625" customWidth="1"/>
    <col min="3" max="3" width="50.33203125" customWidth="1"/>
    <col min="4" max="4" width="31.83203125" customWidth="1"/>
    <col min="5" max="5" width="76.6640625" customWidth="1"/>
    <col min="6" max="6" width="50.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4" spans="2:6" ht="14.25">
      <c r="B4" s="67" t="s">
        <v>155</v>
      </c>
    </row>
    <row r="5" spans="2:6">
      <c r="B5" s="68" t="s">
        <v>156</v>
      </c>
    </row>
    <row r="6" spans="2:6">
      <c r="B6" s="68" t="s">
        <v>157</v>
      </c>
    </row>
    <row r="7" spans="2:6">
      <c r="B7" s="68" t="s">
        <v>160</v>
      </c>
    </row>
    <row r="8" spans="2:6">
      <c r="B8" s="68" t="s">
        <v>133</v>
      </c>
    </row>
    <row r="9" spans="2:6">
      <c r="B9" s="68" t="s">
        <v>187</v>
      </c>
    </row>
    <row r="11" spans="2:6">
      <c r="B11" s="18"/>
      <c r="C11" s="50"/>
      <c r="D11" s="50"/>
      <c r="E11" s="50"/>
      <c r="F11" s="50"/>
    </row>
    <row r="12" spans="2:6" ht="14.25" thickBot="1">
      <c r="B12" s="50" t="s">
        <v>114</v>
      </c>
      <c r="C12" s="50"/>
      <c r="D12" s="50"/>
      <c r="E12" s="50"/>
      <c r="F12" s="50"/>
    </row>
    <row r="13" spans="2:6">
      <c r="B13" s="11" t="s">
        <v>14</v>
      </c>
      <c r="C13" s="11" t="s">
        <v>15</v>
      </c>
      <c r="D13" s="50"/>
      <c r="E13" s="50"/>
      <c r="F13" s="50"/>
    </row>
    <row r="14" spans="2:6">
      <c r="B14" t="s">
        <v>115</v>
      </c>
      <c r="C14" t="s">
        <v>118</v>
      </c>
    </row>
    <row r="15" spans="2:6" ht="14.25" thickBot="1">
      <c r="B15" s="12" t="s">
        <v>116</v>
      </c>
      <c r="C15" s="12" t="s">
        <v>119</v>
      </c>
    </row>
    <row r="17" spans="2:6" ht="14.25" thickBot="1">
      <c r="B17" s="6" t="s">
        <v>113</v>
      </c>
    </row>
    <row r="18" spans="2:6">
      <c r="B18" s="11" t="s">
        <v>12</v>
      </c>
      <c r="C18" s="11" t="s">
        <v>13</v>
      </c>
      <c r="D18" s="11" t="s">
        <v>14</v>
      </c>
      <c r="E18" s="11" t="s">
        <v>15</v>
      </c>
      <c r="F18" s="11" t="s">
        <v>16</v>
      </c>
    </row>
    <row r="19" spans="2:6">
      <c r="B19" s="55" t="s">
        <v>17</v>
      </c>
      <c r="C19" s="53" t="s">
        <v>18</v>
      </c>
      <c r="D19" s="53" t="s">
        <v>19</v>
      </c>
      <c r="E19" s="53" t="s">
        <v>20</v>
      </c>
      <c r="F19" s="53"/>
    </row>
    <row r="20" spans="2:6">
      <c r="B20" s="53"/>
      <c r="C20" s="7" t="s">
        <v>21</v>
      </c>
      <c r="D20" s="53" t="s">
        <v>22</v>
      </c>
      <c r="E20" s="53" t="s">
        <v>23</v>
      </c>
      <c r="F20" s="53"/>
    </row>
    <row r="21" spans="2:6">
      <c r="B21" s="53"/>
      <c r="C21" s="7" t="s">
        <v>24</v>
      </c>
      <c r="D21" s="53" t="s">
        <v>25</v>
      </c>
      <c r="E21" s="53" t="s">
        <v>26</v>
      </c>
      <c r="F21" s="53"/>
    </row>
    <row r="22" spans="2:6">
      <c r="B22" s="53"/>
      <c r="C22" s="7" t="s">
        <v>777</v>
      </c>
      <c r="D22" s="53" t="s">
        <v>27</v>
      </c>
      <c r="E22" s="53" t="s">
        <v>28</v>
      </c>
      <c r="F22" s="53"/>
    </row>
    <row r="23" spans="2:6" ht="27">
      <c r="B23" s="53"/>
      <c r="C23" s="7" t="s">
        <v>174</v>
      </c>
      <c r="D23" s="53" t="s">
        <v>29</v>
      </c>
      <c r="E23" s="53" t="s">
        <v>30</v>
      </c>
      <c r="F23" s="53"/>
    </row>
    <row r="24" spans="2:6">
      <c r="B24" s="53"/>
      <c r="C24" s="53"/>
      <c r="D24" s="53" t="s">
        <v>31</v>
      </c>
      <c r="E24" s="53" t="s">
        <v>32</v>
      </c>
      <c r="F24" s="53"/>
    </row>
    <row r="25" spans="2:6">
      <c r="B25" s="53"/>
      <c r="C25" s="53"/>
      <c r="D25" s="54" t="s">
        <v>33</v>
      </c>
      <c r="E25" s="54" t="s">
        <v>34</v>
      </c>
      <c r="F25" s="54"/>
    </row>
    <row r="26" spans="2:6">
      <c r="B26" s="53"/>
      <c r="C26" s="53"/>
      <c r="D26" s="54" t="s">
        <v>35</v>
      </c>
      <c r="E26" s="54" t="s">
        <v>36</v>
      </c>
      <c r="F26" s="54"/>
    </row>
    <row r="27" spans="2:6">
      <c r="B27" s="53"/>
      <c r="C27" s="53"/>
      <c r="D27" s="54" t="s">
        <v>37</v>
      </c>
      <c r="E27" s="54" t="s">
        <v>38</v>
      </c>
      <c r="F27" s="54"/>
    </row>
    <row r="28" spans="2:6">
      <c r="B28" s="53"/>
      <c r="C28" s="53"/>
      <c r="D28" s="54" t="s">
        <v>39</v>
      </c>
      <c r="E28" s="54" t="s">
        <v>40</v>
      </c>
      <c r="F28" s="54"/>
    </row>
    <row r="29" spans="2:6">
      <c r="B29" s="53"/>
      <c r="C29" s="53"/>
      <c r="D29" s="54" t="s">
        <v>41</v>
      </c>
      <c r="E29" s="54" t="s">
        <v>42</v>
      </c>
      <c r="F29" s="54"/>
    </row>
    <row r="30" spans="2:6">
      <c r="B30" s="53"/>
      <c r="C30" s="53"/>
      <c r="D30" s="54" t="s">
        <v>43</v>
      </c>
      <c r="E30" s="54" t="s">
        <v>44</v>
      </c>
      <c r="F30" s="54"/>
    </row>
    <row r="31" spans="2:6">
      <c r="B31" s="53"/>
      <c r="C31" s="96"/>
      <c r="D31" s="54" t="s">
        <v>45</v>
      </c>
      <c r="E31" s="54" t="s">
        <v>46</v>
      </c>
      <c r="F31" s="54"/>
    </row>
    <row r="32" spans="2:6" ht="27">
      <c r="B32" s="53"/>
      <c r="C32" s="53"/>
      <c r="D32" s="54" t="s">
        <v>47</v>
      </c>
      <c r="E32" s="54" t="s">
        <v>48</v>
      </c>
      <c r="F32" s="54"/>
    </row>
    <row r="33" spans="2:6">
      <c r="B33" s="53"/>
      <c r="C33" s="53"/>
      <c r="D33" s="54" t="s">
        <v>49</v>
      </c>
      <c r="E33" s="54" t="s">
        <v>50</v>
      </c>
      <c r="F33" s="54"/>
    </row>
    <row r="34" spans="2:6" ht="14.25" thickBot="1">
      <c r="B34" s="70"/>
      <c r="C34" s="73"/>
      <c r="D34" s="70" t="s">
        <v>51</v>
      </c>
      <c r="E34" s="70" t="s">
        <v>52</v>
      </c>
      <c r="F34" s="70"/>
    </row>
    <row r="35" spans="2:6" ht="27.75" thickTop="1">
      <c r="B35" s="236" t="s">
        <v>53</v>
      </c>
      <c r="C35" s="53" t="s">
        <v>54</v>
      </c>
      <c r="D35" s="237" t="s">
        <v>55</v>
      </c>
      <c r="E35" s="237" t="s">
        <v>56</v>
      </c>
      <c r="F35" s="9" t="s">
        <v>57</v>
      </c>
    </row>
    <row r="36" spans="2:6">
      <c r="B36" s="231"/>
      <c r="C36" s="7" t="s">
        <v>21</v>
      </c>
      <c r="D36" s="228"/>
      <c r="E36" s="228"/>
      <c r="F36" s="10" t="s">
        <v>58</v>
      </c>
    </row>
    <row r="37" spans="2:6">
      <c r="B37" s="231"/>
      <c r="C37" s="7" t="s">
        <v>59</v>
      </c>
      <c r="D37" s="228"/>
      <c r="E37" s="228"/>
      <c r="F37" s="10" t="s">
        <v>60</v>
      </c>
    </row>
    <row r="38" spans="2:6">
      <c r="B38" s="231"/>
      <c r="C38" s="7" t="s">
        <v>777</v>
      </c>
      <c r="D38" s="228"/>
      <c r="E38" s="228"/>
      <c r="F38" s="10" t="s">
        <v>61</v>
      </c>
    </row>
    <row r="39" spans="2:6" ht="27">
      <c r="B39" s="231"/>
      <c r="C39" s="7" t="s">
        <v>174</v>
      </c>
      <c r="D39" s="228"/>
      <c r="E39" s="228"/>
      <c r="F39" s="10" t="s">
        <v>62</v>
      </c>
    </row>
    <row r="40" spans="2:6" ht="27">
      <c r="B40" s="53"/>
      <c r="C40" s="96" t="s">
        <v>175</v>
      </c>
      <c r="D40" s="54" t="s">
        <v>63</v>
      </c>
      <c r="E40" s="54" t="s">
        <v>64</v>
      </c>
      <c r="F40" s="54"/>
    </row>
    <row r="41" spans="2:6">
      <c r="B41" s="53"/>
      <c r="C41" s="53"/>
      <c r="D41" s="54" t="s">
        <v>65</v>
      </c>
      <c r="E41" s="54" t="s">
        <v>66</v>
      </c>
      <c r="F41" s="54"/>
    </row>
    <row r="42" spans="2:6">
      <c r="B42" s="224"/>
      <c r="C42" s="224"/>
      <c r="D42" s="228" t="s">
        <v>67</v>
      </c>
      <c r="E42" s="228" t="s">
        <v>68</v>
      </c>
      <c r="F42" s="228"/>
    </row>
    <row r="43" spans="2:6">
      <c r="B43" s="224"/>
      <c r="C43" s="224"/>
      <c r="D43" s="228"/>
      <c r="E43" s="228"/>
      <c r="F43" s="228"/>
    </row>
    <row r="44" spans="2:6" ht="14.25" thickBot="1">
      <c r="B44" s="70"/>
      <c r="C44" s="70"/>
      <c r="D44" s="71" t="s">
        <v>69</v>
      </c>
      <c r="E44" s="71" t="s">
        <v>70</v>
      </c>
      <c r="F44" s="71"/>
    </row>
    <row r="45" spans="2:6" ht="14.25" thickTop="1">
      <c r="B45" s="230" t="s">
        <v>0</v>
      </c>
      <c r="C45" s="53" t="s">
        <v>71</v>
      </c>
      <c r="D45" s="232" t="s">
        <v>72</v>
      </c>
      <c r="E45" s="232" t="s">
        <v>73</v>
      </c>
      <c r="F45" s="53" t="s">
        <v>74</v>
      </c>
    </row>
    <row r="46" spans="2:6">
      <c r="B46" s="231"/>
      <c r="C46" s="7" t="s">
        <v>21</v>
      </c>
      <c r="D46" s="224"/>
      <c r="E46" s="224"/>
      <c r="F46" s="53"/>
    </row>
    <row r="47" spans="2:6">
      <c r="B47" s="231"/>
      <c r="C47" s="7" t="s">
        <v>59</v>
      </c>
      <c r="D47" s="224"/>
      <c r="E47" s="224"/>
      <c r="F47" s="53"/>
    </row>
    <row r="48" spans="2:6">
      <c r="B48" s="231"/>
      <c r="C48" s="7" t="s">
        <v>777</v>
      </c>
      <c r="D48" s="224"/>
      <c r="E48" s="224"/>
      <c r="F48" s="53"/>
    </row>
    <row r="49" spans="2:6" ht="27">
      <c r="B49" s="53"/>
      <c r="C49" s="7" t="s">
        <v>174</v>
      </c>
      <c r="D49" s="53" t="s">
        <v>75</v>
      </c>
      <c r="E49" s="54" t="s">
        <v>76</v>
      </c>
      <c r="F49" s="54"/>
    </row>
    <row r="50" spans="2:6" ht="27">
      <c r="B50" s="53"/>
      <c r="C50" s="96" t="s">
        <v>175</v>
      </c>
      <c r="D50" s="53" t="s">
        <v>77</v>
      </c>
      <c r="E50" s="54" t="s">
        <v>78</v>
      </c>
      <c r="F50" s="54"/>
    </row>
    <row r="51" spans="2:6">
      <c r="B51" s="53"/>
      <c r="C51" s="8"/>
      <c r="D51" s="53" t="s">
        <v>79</v>
      </c>
      <c r="E51" s="53" t="s">
        <v>80</v>
      </c>
      <c r="F51" s="53"/>
    </row>
    <row r="52" spans="2:6" ht="14.25" thickBot="1">
      <c r="B52" s="70"/>
      <c r="C52" s="73"/>
      <c r="D52" s="70" t="s">
        <v>81</v>
      </c>
      <c r="E52" s="70" t="s">
        <v>82</v>
      </c>
      <c r="F52" s="70"/>
    </row>
    <row r="53" spans="2:6" ht="14.25" thickTop="1">
      <c r="B53" s="233" t="s">
        <v>83</v>
      </c>
      <c r="C53" s="53" t="s">
        <v>71</v>
      </c>
      <c r="D53" s="234" t="s">
        <v>84</v>
      </c>
      <c r="E53" s="234" t="s">
        <v>83</v>
      </c>
      <c r="F53" s="235"/>
    </row>
    <row r="54" spans="2:6">
      <c r="B54" s="223"/>
      <c r="C54" s="7" t="s">
        <v>21</v>
      </c>
      <c r="D54" s="228"/>
      <c r="E54" s="228"/>
      <c r="F54" s="229"/>
    </row>
    <row r="55" spans="2:6">
      <c r="B55" s="223"/>
      <c r="C55" s="7" t="s">
        <v>59</v>
      </c>
      <c r="D55" s="228"/>
      <c r="E55" s="228"/>
      <c r="F55" s="229"/>
    </row>
    <row r="56" spans="2:6">
      <c r="B56" s="223"/>
      <c r="C56" s="7" t="s">
        <v>777</v>
      </c>
      <c r="D56" s="228"/>
      <c r="E56" s="228"/>
      <c r="F56" s="229"/>
    </row>
    <row r="57" spans="2:6" ht="27">
      <c r="B57" s="52"/>
      <c r="C57" s="7" t="s">
        <v>174</v>
      </c>
      <c r="D57" s="54" t="s">
        <v>85</v>
      </c>
      <c r="E57" s="54" t="s">
        <v>86</v>
      </c>
      <c r="F57" s="51"/>
    </row>
    <row r="58" spans="2:6">
      <c r="B58" s="223"/>
      <c r="C58" s="224"/>
      <c r="D58" s="228" t="s">
        <v>87</v>
      </c>
      <c r="E58" s="228" t="s">
        <v>88</v>
      </c>
      <c r="F58" s="229"/>
    </row>
    <row r="59" spans="2:6">
      <c r="B59" s="223"/>
      <c r="C59" s="224"/>
      <c r="D59" s="228"/>
      <c r="E59" s="228"/>
      <c r="F59" s="229"/>
    </row>
    <row r="60" spans="2:6">
      <c r="B60" s="52"/>
      <c r="C60" s="53"/>
      <c r="D60" s="54" t="s">
        <v>89</v>
      </c>
      <c r="E60" s="54" t="s">
        <v>90</v>
      </c>
      <c r="F60" s="51"/>
    </row>
    <row r="61" spans="2:6">
      <c r="B61" s="52"/>
      <c r="C61" s="53"/>
      <c r="D61" s="54" t="s">
        <v>91</v>
      </c>
      <c r="E61" s="54" t="s">
        <v>92</v>
      </c>
      <c r="F61" s="51"/>
    </row>
    <row r="62" spans="2:6">
      <c r="B62" s="52"/>
      <c r="C62" s="53"/>
      <c r="D62" s="54" t="s">
        <v>93</v>
      </c>
      <c r="E62" s="54" t="s">
        <v>94</v>
      </c>
      <c r="F62" s="51"/>
    </row>
    <row r="63" spans="2:6">
      <c r="B63" s="52"/>
      <c r="C63" s="53"/>
      <c r="D63" s="54" t="s">
        <v>95</v>
      </c>
      <c r="E63" s="54" t="s">
        <v>96</v>
      </c>
      <c r="F63" s="51"/>
    </row>
    <row r="64" spans="2:6">
      <c r="B64" s="52"/>
      <c r="C64" s="53"/>
      <c r="D64" s="54" t="s">
        <v>97</v>
      </c>
      <c r="E64" s="54" t="s">
        <v>98</v>
      </c>
      <c r="F64" s="51"/>
    </row>
    <row r="65" spans="2:6" ht="27">
      <c r="B65" s="52"/>
      <c r="C65" s="53"/>
      <c r="D65" s="54" t="s">
        <v>99</v>
      </c>
      <c r="E65" s="54" t="s">
        <v>100</v>
      </c>
      <c r="F65" s="51"/>
    </row>
    <row r="66" spans="2:6">
      <c r="B66" s="52"/>
      <c r="C66" s="53"/>
      <c r="D66" s="54" t="s">
        <v>101</v>
      </c>
      <c r="E66" s="54" t="s">
        <v>102</v>
      </c>
      <c r="F66" s="51"/>
    </row>
    <row r="67" spans="2:6">
      <c r="B67" s="52"/>
      <c r="C67" s="53"/>
      <c r="D67" s="54" t="s">
        <v>103</v>
      </c>
      <c r="E67" s="54" t="s">
        <v>104</v>
      </c>
      <c r="F67" s="51"/>
    </row>
    <row r="68" spans="2:6">
      <c r="B68" s="52"/>
      <c r="C68" s="53"/>
      <c r="D68" s="54" t="s">
        <v>105</v>
      </c>
      <c r="E68" s="54" t="s">
        <v>106</v>
      </c>
      <c r="F68" s="51"/>
    </row>
    <row r="69" spans="2:6">
      <c r="B69" s="52"/>
      <c r="C69" s="53"/>
      <c r="D69" s="54" t="s">
        <v>107</v>
      </c>
      <c r="E69" s="54" t="s">
        <v>108</v>
      </c>
      <c r="F69" s="51"/>
    </row>
    <row r="70" spans="2:6">
      <c r="B70" s="52"/>
      <c r="C70" s="53"/>
      <c r="D70" s="54" t="s">
        <v>109</v>
      </c>
      <c r="E70" s="54" t="s">
        <v>110</v>
      </c>
      <c r="F70" s="51"/>
    </row>
    <row r="71" spans="2:6" ht="14.25" thickBot="1">
      <c r="B71" s="69"/>
      <c r="C71" s="70"/>
      <c r="D71" s="71" t="s">
        <v>111</v>
      </c>
      <c r="E71" s="71" t="s">
        <v>112</v>
      </c>
      <c r="F71" s="72"/>
    </row>
    <row r="72" spans="2:6" ht="14.25" thickTop="1"/>
    <row r="74" spans="2:6" ht="13.5" customHeight="1">
      <c r="B74" s="97" t="s">
        <v>166</v>
      </c>
      <c r="C74" s="97"/>
      <c r="D74" s="97"/>
      <c r="E74" s="97"/>
    </row>
    <row r="75" spans="2:6" s="59" customFormat="1" ht="56.25" customHeight="1" thickBot="1">
      <c r="B75" s="222" t="s">
        <v>240</v>
      </c>
      <c r="C75" s="222"/>
      <c r="D75" s="101"/>
      <c r="E75" s="56"/>
    </row>
    <row r="76" spans="2:6">
      <c r="B76" s="11" t="s">
        <v>131</v>
      </c>
      <c r="C76" s="100" t="s">
        <v>154</v>
      </c>
      <c r="D76" s="100"/>
    </row>
    <row r="77" spans="2:6" ht="70.5" customHeight="1">
      <c r="B77" s="64" t="s">
        <v>147</v>
      </c>
      <c r="C77" s="98" t="s">
        <v>241</v>
      </c>
      <c r="D77" s="98"/>
    </row>
    <row r="78" spans="2:6" ht="44.25" customHeight="1">
      <c r="B78" s="64" t="s">
        <v>148</v>
      </c>
      <c r="C78" s="98" t="s">
        <v>163</v>
      </c>
      <c r="D78" s="98"/>
    </row>
    <row r="79" spans="2:6" ht="82.5" customHeight="1" thickBot="1">
      <c r="B79" s="65" t="s">
        <v>161</v>
      </c>
      <c r="C79" s="99" t="s">
        <v>159</v>
      </c>
      <c r="D79" s="99"/>
    </row>
    <row r="80" spans="2:6" ht="14.25" thickTop="1"/>
    <row r="81" spans="2:4">
      <c r="C81" s="63"/>
    </row>
    <row r="82" spans="2:4" ht="14.25" thickBot="1">
      <c r="B82" s="66" t="s">
        <v>167</v>
      </c>
      <c r="C82" s="62"/>
      <c r="D82" s="59"/>
    </row>
    <row r="83" spans="2:4">
      <c r="B83" s="11" t="s">
        <v>133</v>
      </c>
      <c r="C83" s="11" t="s">
        <v>154</v>
      </c>
      <c r="D83" s="11"/>
    </row>
    <row r="84" spans="2:4" ht="32.25" customHeight="1">
      <c r="B84" s="109" t="s">
        <v>132</v>
      </c>
      <c r="C84" s="225" t="s">
        <v>185</v>
      </c>
      <c r="D84" s="102"/>
    </row>
    <row r="85" spans="2:4" ht="32.25" customHeight="1">
      <c r="B85" s="109" t="s">
        <v>147</v>
      </c>
      <c r="C85" s="226"/>
      <c r="D85" s="102"/>
    </row>
    <row r="86" spans="2:4" ht="32.25" customHeight="1" thickBot="1">
      <c r="B86" s="110" t="s">
        <v>148</v>
      </c>
      <c r="C86" s="227"/>
      <c r="D86" s="103"/>
    </row>
    <row r="87" spans="2:4" ht="14.25" thickTop="1"/>
    <row r="89" spans="2:4" ht="27" customHeight="1">
      <c r="B89" s="238" t="s">
        <v>236</v>
      </c>
      <c r="C89" s="238"/>
      <c r="D89" s="238"/>
    </row>
    <row r="90" spans="2:4">
      <c r="B90" s="239" t="s">
        <v>233</v>
      </c>
      <c r="C90" s="241" t="s">
        <v>234</v>
      </c>
      <c r="D90" s="241" t="s">
        <v>235</v>
      </c>
    </row>
    <row r="91" spans="2:4" ht="21" customHeight="1">
      <c r="B91" s="240"/>
      <c r="C91" s="242"/>
      <c r="D91" s="242"/>
    </row>
    <row r="92" spans="2:4">
      <c r="B92" s="199" t="s">
        <v>247</v>
      </c>
      <c r="C92" s="199">
        <v>202212</v>
      </c>
      <c r="D92" s="199">
        <v>9</v>
      </c>
    </row>
    <row r="93" spans="2:4">
      <c r="B93" s="204" t="s">
        <v>248</v>
      </c>
      <c r="C93" s="204">
        <v>202212</v>
      </c>
      <c r="D93" s="204">
        <v>8</v>
      </c>
    </row>
    <row r="94" spans="2:4">
      <c r="B94" s="204" t="s">
        <v>249</v>
      </c>
      <c r="C94" s="204">
        <v>202212</v>
      </c>
      <c r="D94" s="204">
        <v>5</v>
      </c>
    </row>
    <row r="95" spans="2:4">
      <c r="B95" s="204" t="s">
        <v>250</v>
      </c>
      <c r="C95" s="204">
        <v>202212</v>
      </c>
      <c r="D95" s="204">
        <v>2</v>
      </c>
    </row>
    <row r="96" spans="2:4" ht="14.25" thickBot="1">
      <c r="B96" s="204" t="s">
        <v>251</v>
      </c>
      <c r="C96" s="204">
        <v>202212</v>
      </c>
      <c r="D96" s="204">
        <v>2</v>
      </c>
    </row>
    <row r="97" spans="2:4" ht="14.25" thickTop="1">
      <c r="B97" s="243"/>
      <c r="C97" s="243"/>
      <c r="D97" s="243"/>
    </row>
  </sheetData>
  <mergeCells count="27">
    <mergeCell ref="B89:D89"/>
    <mergeCell ref="B90:B91"/>
    <mergeCell ref="C90:C91"/>
    <mergeCell ref="D90:D91"/>
    <mergeCell ref="B97:D97"/>
    <mergeCell ref="B35:B39"/>
    <mergeCell ref="D35:D39"/>
    <mergeCell ref="E35:E39"/>
    <mergeCell ref="B42:B43"/>
    <mergeCell ref="C42:C43"/>
    <mergeCell ref="D42:D43"/>
    <mergeCell ref="E42:E43"/>
    <mergeCell ref="E58:E59"/>
    <mergeCell ref="F58:F59"/>
    <mergeCell ref="F42:F43"/>
    <mergeCell ref="B45:B48"/>
    <mergeCell ref="D45:D48"/>
    <mergeCell ref="E45:E48"/>
    <mergeCell ref="B53:B56"/>
    <mergeCell ref="D53:D56"/>
    <mergeCell ref="E53:E56"/>
    <mergeCell ref="F53:F56"/>
    <mergeCell ref="B75:C75"/>
    <mergeCell ref="B58:B59"/>
    <mergeCell ref="C58:C59"/>
    <mergeCell ref="C84:C86"/>
    <mergeCell ref="D58:D59"/>
  </mergeCells>
  <hyperlinks>
    <hyperlink ref="B5" location="Definitioner!B12" display="Dödsorsak covid-19" xr:uid="{00000000-0004-0000-0100-000000000000}"/>
    <hyperlink ref="B6" location="Definitioner!B17" display="Riskfaktorer" xr:uid="{00000000-0004-0000-0100-000001000000}"/>
    <hyperlink ref="B7" location="Definitioner!B74" display="Boendeform" xr:uid="{00000000-0004-0000-0100-000002000000}"/>
    <hyperlink ref="B8" location="Definitioner!B82" display="Dödsplats" xr:uid="{00000000-0004-0000-0100-000003000000}"/>
    <hyperlink ref="B9" location="Definitioner!B89" display="Slutenvård" xr:uid="{00000000-0004-0000-0100-000004000000}"/>
  </hyperlinks>
  <pageMargins left="0.7" right="0.7" top="0.75" bottom="0.75" header="0.3" footer="0.3"/>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B15"/>
  <sheetViews>
    <sheetView workbookViewId="0"/>
  </sheetViews>
  <sheetFormatPr defaultRowHeight="13.5"/>
  <cols>
    <col min="1" max="1" width="10.5" bestFit="1" customWidth="1"/>
  </cols>
  <sheetData>
    <row r="1" spans="1:2" ht="19.5" customHeight="1">
      <c r="A1" s="13" t="s">
        <v>177</v>
      </c>
    </row>
    <row r="2" spans="1:2" s="59" customFormat="1">
      <c r="A2" s="104">
        <v>44980</v>
      </c>
      <c r="B2" s="59" t="s">
        <v>239</v>
      </c>
    </row>
    <row r="3" spans="1:2">
      <c r="A3" s="104">
        <v>44833</v>
      </c>
      <c r="B3" t="s">
        <v>229</v>
      </c>
    </row>
    <row r="4" spans="1:2" s="59" customFormat="1" ht="13.5" customHeight="1">
      <c r="A4" s="104">
        <v>44608</v>
      </c>
      <c r="B4" s="59" t="s">
        <v>228</v>
      </c>
    </row>
    <row r="5" spans="1:2" s="59" customFormat="1">
      <c r="A5" s="104">
        <v>44537</v>
      </c>
      <c r="B5" s="59" t="s">
        <v>224</v>
      </c>
    </row>
    <row r="6" spans="1:2" s="59" customFormat="1">
      <c r="A6" s="104">
        <v>44104</v>
      </c>
      <c r="B6" s="59" t="s">
        <v>190</v>
      </c>
    </row>
    <row r="7" spans="1:2">
      <c r="A7" s="104">
        <v>44069</v>
      </c>
      <c r="B7" t="s">
        <v>186</v>
      </c>
    </row>
    <row r="8" spans="1:2">
      <c r="A8" s="104">
        <v>44069</v>
      </c>
      <c r="B8" t="s">
        <v>188</v>
      </c>
    </row>
    <row r="9" spans="1:2">
      <c r="A9" s="104">
        <v>44008</v>
      </c>
      <c r="B9" t="s">
        <v>183</v>
      </c>
    </row>
    <row r="10" spans="1:2">
      <c r="A10" s="104">
        <v>44006</v>
      </c>
      <c r="B10" t="s">
        <v>182</v>
      </c>
    </row>
    <row r="11" spans="1:2">
      <c r="A11" s="104">
        <v>43992</v>
      </c>
      <c r="B11" t="s">
        <v>178</v>
      </c>
    </row>
    <row r="12" spans="1:2">
      <c r="A12" s="104">
        <v>43971</v>
      </c>
      <c r="B12" t="s">
        <v>181</v>
      </c>
    </row>
    <row r="13" spans="1:2">
      <c r="A13" s="104">
        <v>43959</v>
      </c>
      <c r="B13" t="s">
        <v>179</v>
      </c>
    </row>
    <row r="14" spans="1:2">
      <c r="A14" s="104">
        <v>43959</v>
      </c>
      <c r="B14" t="s">
        <v>184</v>
      </c>
    </row>
    <row r="15" spans="1:2">
      <c r="A15" s="104">
        <v>43959</v>
      </c>
      <c r="B15" t="s">
        <v>180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V126"/>
  <sheetViews>
    <sheetView zoomScaleNormal="100" workbookViewId="0"/>
  </sheetViews>
  <sheetFormatPr defaultRowHeight="13.5"/>
  <cols>
    <col min="1" max="1" width="35.6640625" customWidth="1"/>
    <col min="2" max="7" width="8.5" style="1" customWidth="1"/>
    <col min="8" max="11" width="13.1640625" customWidth="1"/>
  </cols>
  <sheetData>
    <row r="1" spans="1:22" ht="20.100000000000001" customHeight="1">
      <c r="A1" s="13" t="s">
        <v>143</v>
      </c>
    </row>
    <row r="2" spans="1:22">
      <c r="A2" s="245" t="s">
        <v>246</v>
      </c>
      <c r="B2" s="246"/>
      <c r="C2" s="246"/>
      <c r="D2" s="246"/>
      <c r="E2" s="246"/>
      <c r="F2" s="246"/>
      <c r="G2" s="246"/>
    </row>
    <row r="3" spans="1:22" ht="54.75" customHeight="1">
      <c r="A3" s="247" t="s">
        <v>232</v>
      </c>
      <c r="B3" s="248"/>
      <c r="C3" s="248"/>
      <c r="D3" s="248"/>
      <c r="E3" s="248"/>
      <c r="F3" s="248"/>
      <c r="G3" s="248"/>
    </row>
    <row r="4" spans="1:22">
      <c r="A4" s="249"/>
      <c r="B4" s="249"/>
      <c r="C4" s="249"/>
      <c r="D4" s="249"/>
      <c r="E4" s="249"/>
      <c r="F4" s="249"/>
      <c r="G4" s="249"/>
    </row>
    <row r="5" spans="1:22" ht="14.25" thickBot="1">
      <c r="A5" s="206"/>
      <c r="B5" s="207"/>
      <c r="C5" s="208"/>
      <c r="D5" s="208"/>
      <c r="E5" s="208"/>
      <c r="F5" s="208"/>
      <c r="G5" s="208"/>
    </row>
    <row r="6" spans="1:22">
      <c r="A6" s="2"/>
      <c r="B6" s="250" t="s">
        <v>6</v>
      </c>
      <c r="C6" s="252"/>
      <c r="D6" s="250" t="s">
        <v>8</v>
      </c>
      <c r="E6" s="252"/>
      <c r="F6" s="250" t="s">
        <v>1</v>
      </c>
      <c r="G6" s="251"/>
      <c r="H6" s="59"/>
      <c r="I6" s="59"/>
      <c r="J6" s="59"/>
      <c r="K6" s="59"/>
      <c r="L6" s="59"/>
      <c r="M6" s="59"/>
      <c r="N6" s="59"/>
      <c r="O6" s="59"/>
      <c r="P6" s="59"/>
      <c r="Q6" s="59"/>
      <c r="R6" s="59"/>
      <c r="S6" s="59"/>
      <c r="T6" s="59"/>
      <c r="U6" s="59"/>
      <c r="V6" s="59" t="s">
        <v>123</v>
      </c>
    </row>
    <row r="7" spans="1:22">
      <c r="A7" s="152"/>
      <c r="B7" s="153" t="s">
        <v>9</v>
      </c>
      <c r="C7" s="153" t="s">
        <v>127</v>
      </c>
      <c r="D7" s="154" t="s">
        <v>9</v>
      </c>
      <c r="E7" s="155" t="s">
        <v>127</v>
      </c>
      <c r="F7" s="153" t="s">
        <v>9</v>
      </c>
      <c r="G7" s="155" t="s">
        <v>127</v>
      </c>
      <c r="H7" s="59"/>
      <c r="I7" s="59"/>
      <c r="J7" s="59"/>
      <c r="K7" s="59"/>
      <c r="L7" s="59"/>
      <c r="M7" s="59"/>
      <c r="N7" s="59"/>
      <c r="O7" s="59"/>
      <c r="P7" s="59"/>
      <c r="Q7" s="59"/>
      <c r="R7" s="59"/>
      <c r="S7" s="59"/>
      <c r="T7" s="59"/>
      <c r="U7" s="59"/>
      <c r="V7" s="59"/>
    </row>
    <row r="8" spans="1:22">
      <c r="A8" s="156" t="s">
        <v>11</v>
      </c>
      <c r="B8" s="57">
        <v>20909</v>
      </c>
      <c r="C8" s="181">
        <v>100</v>
      </c>
      <c r="D8" s="57">
        <v>11743</v>
      </c>
      <c r="E8" s="181">
        <v>100</v>
      </c>
      <c r="F8" s="180">
        <v>9166</v>
      </c>
      <c r="G8" s="4">
        <v>100</v>
      </c>
      <c r="H8" s="59"/>
      <c r="I8" s="59"/>
      <c r="J8" s="59"/>
      <c r="K8" s="59"/>
      <c r="L8" s="59"/>
      <c r="M8" s="59"/>
      <c r="N8" s="59"/>
      <c r="O8" s="59"/>
      <c r="P8" s="59"/>
      <c r="Q8" s="59"/>
      <c r="R8" s="59"/>
      <c r="S8" s="59"/>
      <c r="T8" s="59"/>
      <c r="U8" s="59"/>
      <c r="V8" s="59"/>
    </row>
    <row r="9" spans="1:22">
      <c r="A9" s="157" t="s">
        <v>10</v>
      </c>
      <c r="B9" s="158" t="s">
        <v>123</v>
      </c>
      <c r="C9" s="165" t="s">
        <v>123</v>
      </c>
      <c r="D9" s="158" t="s">
        <v>123</v>
      </c>
      <c r="E9" s="166" t="s">
        <v>123</v>
      </c>
      <c r="F9" s="158" t="s">
        <v>123</v>
      </c>
      <c r="G9" s="165" t="s">
        <v>123</v>
      </c>
      <c r="H9" s="59"/>
      <c r="I9" s="59"/>
      <c r="J9" s="59"/>
      <c r="K9" s="59"/>
      <c r="L9" s="59"/>
      <c r="M9" s="59"/>
      <c r="N9" s="59"/>
      <c r="O9" s="59"/>
      <c r="P9" s="59"/>
      <c r="Q9" s="59"/>
      <c r="R9" s="59"/>
      <c r="S9" s="59"/>
      <c r="T9" s="59"/>
      <c r="U9" s="59"/>
      <c r="V9" s="59"/>
    </row>
    <row r="10" spans="1:22">
      <c r="A10" s="159" t="s">
        <v>7</v>
      </c>
      <c r="B10" s="57">
        <v>2232</v>
      </c>
      <c r="C10" s="4">
        <v>10.67</v>
      </c>
      <c r="D10" s="57">
        <v>1559</v>
      </c>
      <c r="E10" s="4">
        <v>13.28</v>
      </c>
      <c r="F10" s="57">
        <v>673</v>
      </c>
      <c r="G10" s="4">
        <v>7.34</v>
      </c>
      <c r="H10" s="59"/>
      <c r="I10" s="59"/>
      <c r="J10" s="59"/>
      <c r="K10" s="59"/>
      <c r="L10" s="59"/>
      <c r="M10" s="59"/>
      <c r="N10" s="59"/>
      <c r="O10" s="59"/>
      <c r="P10" s="59"/>
      <c r="Q10" s="59"/>
      <c r="R10" s="59"/>
      <c r="S10" s="59"/>
      <c r="T10" s="59"/>
      <c r="U10" s="59"/>
      <c r="V10" s="59"/>
    </row>
    <row r="11" spans="1:22">
      <c r="A11" s="159" t="s">
        <v>2</v>
      </c>
      <c r="B11" s="57">
        <v>18677</v>
      </c>
      <c r="C11" s="4">
        <v>89.33</v>
      </c>
      <c r="D11" s="57">
        <v>10184</v>
      </c>
      <c r="E11" s="4">
        <v>86.72</v>
      </c>
      <c r="F11" s="57">
        <v>8493</v>
      </c>
      <c r="G11" s="4">
        <v>92.66</v>
      </c>
      <c r="H11" s="59"/>
      <c r="I11" s="59"/>
      <c r="J11" s="59"/>
      <c r="K11" s="59"/>
      <c r="L11" s="59"/>
      <c r="M11" s="59"/>
      <c r="N11" s="59"/>
      <c r="O11" s="59"/>
      <c r="P11" s="59"/>
      <c r="Q11" s="59"/>
      <c r="R11" s="59"/>
      <c r="S11" s="59"/>
      <c r="T11" s="59"/>
      <c r="U11" s="59"/>
      <c r="V11" s="59"/>
    </row>
    <row r="12" spans="1:22">
      <c r="A12" s="159"/>
      <c r="B12" s="57"/>
      <c r="C12" s="4"/>
      <c r="D12" s="57"/>
      <c r="E12" s="4"/>
      <c r="F12" s="57"/>
      <c r="G12" s="4"/>
      <c r="H12" s="59"/>
      <c r="I12" s="59"/>
      <c r="J12" s="59"/>
      <c r="K12" s="59"/>
      <c r="L12" s="59"/>
      <c r="M12" s="59"/>
      <c r="N12" s="59"/>
      <c r="O12" s="59"/>
      <c r="P12" s="59"/>
      <c r="Q12" s="59"/>
      <c r="R12" s="59"/>
      <c r="S12" s="59"/>
      <c r="T12" s="59"/>
      <c r="U12" s="59"/>
      <c r="V12" s="59"/>
    </row>
    <row r="13" spans="1:22">
      <c r="A13" s="159" t="s">
        <v>216</v>
      </c>
      <c r="B13" s="57">
        <v>15</v>
      </c>
      <c r="C13" s="4">
        <v>7.0000000000000007E-2</v>
      </c>
      <c r="D13" s="57">
        <v>8</v>
      </c>
      <c r="E13" s="4">
        <v>7.0000000000000007E-2</v>
      </c>
      <c r="F13" s="57">
        <v>7</v>
      </c>
      <c r="G13" s="4">
        <v>0.08</v>
      </c>
    </row>
    <row r="14" spans="1:22">
      <c r="A14" s="160" t="s">
        <v>217</v>
      </c>
      <c r="B14" s="57">
        <v>9</v>
      </c>
      <c r="C14" s="4">
        <v>0.04</v>
      </c>
      <c r="D14" s="57">
        <v>4</v>
      </c>
      <c r="E14" s="4">
        <v>0.03</v>
      </c>
      <c r="F14" s="57">
        <v>5</v>
      </c>
      <c r="G14" s="4">
        <v>0.05</v>
      </c>
    </row>
    <row r="15" spans="1:22">
      <c r="A15" s="159" t="s">
        <v>218</v>
      </c>
      <c r="B15" s="57">
        <v>20</v>
      </c>
      <c r="C15" s="4">
        <v>0.1</v>
      </c>
      <c r="D15" s="57">
        <v>12</v>
      </c>
      <c r="E15" s="4">
        <v>0.1</v>
      </c>
      <c r="F15" s="57">
        <v>8</v>
      </c>
      <c r="G15" s="4">
        <v>0.09</v>
      </c>
    </row>
    <row r="16" spans="1:22">
      <c r="A16" s="159" t="s">
        <v>219</v>
      </c>
      <c r="B16" s="57">
        <v>62</v>
      </c>
      <c r="C16" s="4">
        <v>0.3</v>
      </c>
      <c r="D16" s="57">
        <v>39</v>
      </c>
      <c r="E16" s="4">
        <v>0.33</v>
      </c>
      <c r="F16" s="57">
        <v>23</v>
      </c>
      <c r="G16" s="4">
        <v>0.25</v>
      </c>
    </row>
    <row r="17" spans="1:8">
      <c r="A17" s="159" t="s">
        <v>220</v>
      </c>
      <c r="B17" s="57">
        <v>140</v>
      </c>
      <c r="C17" s="4">
        <v>0.67</v>
      </c>
      <c r="D17" s="57">
        <v>89</v>
      </c>
      <c r="E17" s="4">
        <v>0.76</v>
      </c>
      <c r="F17" s="57">
        <v>51</v>
      </c>
      <c r="G17" s="4">
        <v>0.56000000000000005</v>
      </c>
    </row>
    <row r="18" spans="1:8">
      <c r="A18" s="159" t="s">
        <v>145</v>
      </c>
      <c r="B18" s="57">
        <v>540</v>
      </c>
      <c r="C18" s="4">
        <v>2.58</v>
      </c>
      <c r="D18" s="57">
        <v>391</v>
      </c>
      <c r="E18" s="4">
        <v>3.33</v>
      </c>
      <c r="F18" s="57">
        <v>149</v>
      </c>
      <c r="G18" s="4">
        <v>1.63</v>
      </c>
    </row>
    <row r="19" spans="1:8">
      <c r="A19" s="159" t="s">
        <v>146</v>
      </c>
      <c r="B19" s="57">
        <v>1446</v>
      </c>
      <c r="C19" s="4">
        <v>6.92</v>
      </c>
      <c r="D19" s="57">
        <v>1016</v>
      </c>
      <c r="E19" s="4">
        <v>8.65</v>
      </c>
      <c r="F19" s="57">
        <v>430</v>
      </c>
      <c r="G19" s="4">
        <v>4.6900000000000004</v>
      </c>
    </row>
    <row r="20" spans="1:8">
      <c r="A20" s="159" t="s">
        <v>3</v>
      </c>
      <c r="B20" s="57">
        <v>1766</v>
      </c>
      <c r="C20" s="4">
        <v>8.4499999999999993</v>
      </c>
      <c r="D20" s="57">
        <v>1190</v>
      </c>
      <c r="E20" s="4">
        <v>10.130000000000001</v>
      </c>
      <c r="F20" s="57">
        <v>576</v>
      </c>
      <c r="G20" s="4">
        <v>6.28</v>
      </c>
    </row>
    <row r="21" spans="1:8">
      <c r="A21" s="159" t="s">
        <v>4</v>
      </c>
      <c r="B21" s="57">
        <v>2893</v>
      </c>
      <c r="C21" s="4">
        <v>13.84</v>
      </c>
      <c r="D21" s="57">
        <v>1823</v>
      </c>
      <c r="E21" s="4">
        <v>15.52</v>
      </c>
      <c r="F21" s="57">
        <v>1070</v>
      </c>
      <c r="G21" s="4">
        <v>11.67</v>
      </c>
    </row>
    <row r="22" spans="1:8">
      <c r="A22" s="159" t="s">
        <v>5</v>
      </c>
      <c r="B22" s="57">
        <v>3904</v>
      </c>
      <c r="C22" s="4">
        <v>18.670000000000002</v>
      </c>
      <c r="D22" s="57">
        <v>2352</v>
      </c>
      <c r="E22" s="4">
        <v>20.03</v>
      </c>
      <c r="F22" s="57">
        <v>1552</v>
      </c>
      <c r="G22" s="4">
        <v>16.93</v>
      </c>
    </row>
    <row r="23" spans="1:8">
      <c r="A23" s="159" t="s">
        <v>130</v>
      </c>
      <c r="B23" s="57">
        <v>4550</v>
      </c>
      <c r="C23" s="4">
        <v>21.76</v>
      </c>
      <c r="D23" s="57">
        <v>2425</v>
      </c>
      <c r="E23" s="4">
        <v>20.65</v>
      </c>
      <c r="F23" s="57">
        <v>2125</v>
      </c>
      <c r="G23" s="4">
        <v>23.18</v>
      </c>
    </row>
    <row r="24" spans="1:8">
      <c r="A24" s="159" t="s">
        <v>129</v>
      </c>
      <c r="B24" s="57">
        <v>5564</v>
      </c>
      <c r="C24" s="4">
        <v>26.61</v>
      </c>
      <c r="D24" s="57">
        <v>2394</v>
      </c>
      <c r="E24" s="4">
        <v>20.39</v>
      </c>
      <c r="F24" s="57">
        <v>3170</v>
      </c>
      <c r="G24" s="4">
        <v>34.58</v>
      </c>
    </row>
    <row r="25" spans="1:8">
      <c r="A25" s="161"/>
      <c r="B25" s="162" t="s">
        <v>123</v>
      </c>
      <c r="C25" s="163" t="s">
        <v>123</v>
      </c>
      <c r="D25" s="162" t="s">
        <v>123</v>
      </c>
      <c r="E25" s="164" t="s">
        <v>123</v>
      </c>
      <c r="F25" s="162" t="s">
        <v>123</v>
      </c>
      <c r="G25" s="163" t="s">
        <v>123</v>
      </c>
    </row>
    <row r="26" spans="1:8">
      <c r="A26" s="157" t="s">
        <v>134</v>
      </c>
      <c r="B26" s="158" t="s">
        <v>123</v>
      </c>
      <c r="C26" s="165" t="s">
        <v>123</v>
      </c>
      <c r="D26" s="158" t="s">
        <v>123</v>
      </c>
      <c r="E26" s="166" t="s">
        <v>123</v>
      </c>
      <c r="F26" s="158" t="s">
        <v>123</v>
      </c>
      <c r="G26" s="167" t="s">
        <v>123</v>
      </c>
    </row>
    <row r="27" spans="1:8">
      <c r="A27" s="159" t="s">
        <v>17</v>
      </c>
      <c r="B27" s="57">
        <v>10369</v>
      </c>
      <c r="C27" s="4">
        <v>49.59</v>
      </c>
      <c r="D27" s="57">
        <v>6124</v>
      </c>
      <c r="E27" s="4">
        <v>52.15</v>
      </c>
      <c r="F27" s="57">
        <v>4245</v>
      </c>
      <c r="G27" s="4">
        <v>46.31</v>
      </c>
    </row>
    <row r="28" spans="1:8">
      <c r="A28" s="159" t="s">
        <v>122</v>
      </c>
      <c r="B28" s="57">
        <v>16368</v>
      </c>
      <c r="C28" s="4">
        <v>78.28</v>
      </c>
      <c r="D28" s="57">
        <v>9093</v>
      </c>
      <c r="E28" s="4">
        <v>77.430000000000007</v>
      </c>
      <c r="F28" s="57">
        <v>7275</v>
      </c>
      <c r="G28" s="4">
        <v>79.37</v>
      </c>
    </row>
    <row r="29" spans="1:8">
      <c r="A29" s="159" t="s">
        <v>0</v>
      </c>
      <c r="B29" s="57">
        <v>5894</v>
      </c>
      <c r="C29" s="4">
        <v>28.19</v>
      </c>
      <c r="D29" s="57">
        <v>3592</v>
      </c>
      <c r="E29" s="4">
        <v>30.59</v>
      </c>
      <c r="F29" s="57">
        <v>2302</v>
      </c>
      <c r="G29" s="4">
        <v>25.11</v>
      </c>
    </row>
    <row r="30" spans="1:8">
      <c r="A30" s="159" t="s">
        <v>117</v>
      </c>
      <c r="B30" s="57">
        <v>3253</v>
      </c>
      <c r="C30" s="4">
        <v>15.56</v>
      </c>
      <c r="D30" s="57">
        <v>1672</v>
      </c>
      <c r="E30" s="4">
        <v>14.24</v>
      </c>
      <c r="F30" s="57">
        <v>1581</v>
      </c>
      <c r="G30" s="4">
        <v>17.25</v>
      </c>
      <c r="H30" s="22"/>
    </row>
    <row r="31" spans="1:8">
      <c r="A31" s="168" t="s">
        <v>153</v>
      </c>
      <c r="B31" s="169" t="s">
        <v>123</v>
      </c>
      <c r="C31" s="170" t="s">
        <v>123</v>
      </c>
      <c r="D31" s="169" t="s">
        <v>123</v>
      </c>
      <c r="E31" s="171" t="s">
        <v>123</v>
      </c>
      <c r="F31" s="169" t="s">
        <v>123</v>
      </c>
      <c r="G31" s="170" t="s">
        <v>123</v>
      </c>
    </row>
    <row r="32" spans="1:8">
      <c r="A32" s="172" t="s">
        <v>150</v>
      </c>
      <c r="B32" s="57">
        <v>3125</v>
      </c>
      <c r="C32" s="4">
        <v>14.95</v>
      </c>
      <c r="D32" s="57">
        <v>1783</v>
      </c>
      <c r="E32" s="4">
        <v>15.18</v>
      </c>
      <c r="F32" s="57">
        <v>1342</v>
      </c>
      <c r="G32" s="4">
        <v>14.64</v>
      </c>
    </row>
    <row r="33" spans="1:8">
      <c r="A33" s="172" t="s">
        <v>151</v>
      </c>
      <c r="B33" s="57">
        <v>5544</v>
      </c>
      <c r="C33" s="4">
        <v>26.51</v>
      </c>
      <c r="D33" s="57">
        <v>2853</v>
      </c>
      <c r="E33" s="4">
        <v>24.3</v>
      </c>
      <c r="F33" s="57">
        <v>2691</v>
      </c>
      <c r="G33" s="4">
        <v>29.36</v>
      </c>
    </row>
    <row r="34" spans="1:8">
      <c r="A34" s="173" t="s">
        <v>152</v>
      </c>
      <c r="B34" s="57">
        <v>12240</v>
      </c>
      <c r="C34" s="4">
        <v>58.54</v>
      </c>
      <c r="D34" s="57">
        <v>7107</v>
      </c>
      <c r="E34" s="4">
        <v>60.52</v>
      </c>
      <c r="F34" s="57">
        <v>5133</v>
      </c>
      <c r="G34" s="4">
        <v>56</v>
      </c>
    </row>
    <row r="35" spans="1:8">
      <c r="A35" s="159"/>
      <c r="B35" s="174" t="s">
        <v>123</v>
      </c>
      <c r="C35" s="175" t="s">
        <v>123</v>
      </c>
      <c r="D35" s="174" t="s">
        <v>123</v>
      </c>
      <c r="E35" s="176" t="s">
        <v>123</v>
      </c>
      <c r="F35" s="174" t="s">
        <v>123</v>
      </c>
      <c r="G35" s="175" t="s">
        <v>123</v>
      </c>
    </row>
    <row r="36" spans="1:8">
      <c r="A36" s="168" t="s">
        <v>160</v>
      </c>
      <c r="B36" s="169" t="s">
        <v>123</v>
      </c>
      <c r="C36" s="170" t="s">
        <v>123</v>
      </c>
      <c r="D36" s="169" t="s">
        <v>123</v>
      </c>
      <c r="E36" s="171" t="s">
        <v>123</v>
      </c>
      <c r="F36" s="169" t="s">
        <v>123</v>
      </c>
      <c r="G36" s="170" t="s">
        <v>123</v>
      </c>
    </row>
    <row r="37" spans="1:8" ht="13.5" customHeight="1">
      <c r="A37" s="159" t="s">
        <v>147</v>
      </c>
      <c r="B37" s="57">
        <v>8231</v>
      </c>
      <c r="C37" s="4">
        <v>39.369999999999997</v>
      </c>
      <c r="D37" s="57">
        <v>3707</v>
      </c>
      <c r="E37" s="4">
        <v>31.57</v>
      </c>
      <c r="F37" s="57">
        <v>4524</v>
      </c>
      <c r="G37" s="4">
        <v>49.36</v>
      </c>
    </row>
    <row r="38" spans="1:8">
      <c r="A38" s="159" t="s">
        <v>161</v>
      </c>
      <c r="B38" s="57">
        <v>5795</v>
      </c>
      <c r="C38" s="4">
        <v>27.72</v>
      </c>
      <c r="D38" s="57">
        <v>3233</v>
      </c>
      <c r="E38" s="4">
        <v>27.53</v>
      </c>
      <c r="F38" s="57">
        <v>2562</v>
      </c>
      <c r="G38" s="4">
        <v>27.95</v>
      </c>
    </row>
    <row r="39" spans="1:8" ht="13.5" customHeight="1">
      <c r="A39" s="159"/>
      <c r="B39" s="174" t="s">
        <v>123</v>
      </c>
      <c r="C39" s="175" t="s">
        <v>123</v>
      </c>
      <c r="D39" s="174" t="s">
        <v>123</v>
      </c>
      <c r="E39" s="176" t="s">
        <v>123</v>
      </c>
      <c r="F39" s="174" t="s">
        <v>123</v>
      </c>
      <c r="G39" s="175" t="s">
        <v>123</v>
      </c>
    </row>
    <row r="40" spans="1:8" ht="21.75" customHeight="1">
      <c r="A40" s="168" t="s">
        <v>133</v>
      </c>
      <c r="B40" s="169" t="s">
        <v>123</v>
      </c>
      <c r="C40" s="170" t="s">
        <v>123</v>
      </c>
      <c r="D40" s="169" t="s">
        <v>123</v>
      </c>
      <c r="E40" s="171" t="s">
        <v>123</v>
      </c>
      <c r="F40" s="169" t="s">
        <v>123</v>
      </c>
      <c r="G40" s="170" t="s">
        <v>123</v>
      </c>
    </row>
    <row r="41" spans="1:8">
      <c r="A41" s="159" t="s">
        <v>132</v>
      </c>
      <c r="B41" s="57">
        <v>12082</v>
      </c>
      <c r="C41" s="4">
        <v>58.24</v>
      </c>
      <c r="D41" s="57">
        <v>7603</v>
      </c>
      <c r="E41" s="4">
        <v>65.319999999999993</v>
      </c>
      <c r="F41" s="57">
        <v>4479</v>
      </c>
      <c r="G41" s="4">
        <v>49.19</v>
      </c>
    </row>
    <row r="42" spans="1:8" ht="13.5" customHeight="1">
      <c r="A42" s="177" t="s">
        <v>147</v>
      </c>
      <c r="B42" s="57">
        <v>7165</v>
      </c>
      <c r="C42" s="4">
        <v>35.1</v>
      </c>
      <c r="D42" s="57">
        <v>3191</v>
      </c>
      <c r="E42" s="4">
        <v>27.83</v>
      </c>
      <c r="F42" s="57">
        <v>3974</v>
      </c>
      <c r="G42" s="4">
        <v>44.41</v>
      </c>
    </row>
    <row r="43" spans="1:8" ht="14.25" thickBot="1">
      <c r="A43" s="178" t="s">
        <v>148</v>
      </c>
      <c r="B43" s="183">
        <v>924</v>
      </c>
      <c r="C43" s="182">
        <v>4.45</v>
      </c>
      <c r="D43" s="179">
        <v>526</v>
      </c>
      <c r="E43" s="182">
        <v>4.5199999999999996</v>
      </c>
      <c r="F43" s="183">
        <v>398</v>
      </c>
      <c r="G43" s="182">
        <v>4.37</v>
      </c>
    </row>
    <row r="44" spans="1:8" ht="14.25" thickTop="1">
      <c r="A44" s="244" t="s">
        <v>242</v>
      </c>
      <c r="B44" s="244"/>
      <c r="C44" s="244"/>
      <c r="D44" s="244"/>
      <c r="E44" s="244"/>
      <c r="F44" s="244"/>
      <c r="G44" s="244"/>
    </row>
    <row r="45" spans="1:8">
      <c r="A45" s="184"/>
      <c r="B45" s="185"/>
      <c r="C45" s="185"/>
      <c r="D45" s="185"/>
      <c r="E45" s="185"/>
      <c r="F45" s="185"/>
      <c r="G45" s="185"/>
      <c r="H45" s="184"/>
    </row>
    <row r="46" spans="1:8">
      <c r="A46" s="184" t="str">
        <f t="shared" ref="A46:G49" si="0">A27</f>
        <v>Hjärt- och kärlsjukdom</v>
      </c>
      <c r="B46" s="185">
        <f t="shared" si="0"/>
        <v>10369</v>
      </c>
      <c r="C46" s="185">
        <f t="shared" si="0"/>
        <v>49.59</v>
      </c>
      <c r="D46" s="185">
        <f t="shared" si="0"/>
        <v>6124</v>
      </c>
      <c r="E46" s="185">
        <f t="shared" si="0"/>
        <v>52.15</v>
      </c>
      <c r="F46" s="185">
        <f t="shared" si="0"/>
        <v>4245</v>
      </c>
      <c r="G46" s="185">
        <f t="shared" si="0"/>
        <v>46.31</v>
      </c>
      <c r="H46" s="184"/>
    </row>
    <row r="47" spans="1:8">
      <c r="A47" s="184" t="str">
        <f t="shared" si="0"/>
        <v>Högt blodtryck</v>
      </c>
      <c r="B47" s="185">
        <f t="shared" si="0"/>
        <v>16368</v>
      </c>
      <c r="C47" s="185">
        <f t="shared" si="0"/>
        <v>78.28</v>
      </c>
      <c r="D47" s="185">
        <f t="shared" si="0"/>
        <v>9093</v>
      </c>
      <c r="E47" s="185">
        <f t="shared" si="0"/>
        <v>77.430000000000007</v>
      </c>
      <c r="F47" s="185">
        <f t="shared" si="0"/>
        <v>7275</v>
      </c>
      <c r="G47" s="185">
        <f t="shared" si="0"/>
        <v>79.37</v>
      </c>
      <c r="H47" s="184"/>
    </row>
    <row r="48" spans="1:8">
      <c r="A48" s="184" t="str">
        <f t="shared" si="0"/>
        <v>Diabetes</v>
      </c>
      <c r="B48" s="185">
        <f t="shared" si="0"/>
        <v>5894</v>
      </c>
      <c r="C48" s="185">
        <f t="shared" si="0"/>
        <v>28.19</v>
      </c>
      <c r="D48" s="185">
        <f t="shared" si="0"/>
        <v>3592</v>
      </c>
      <c r="E48" s="185">
        <f t="shared" si="0"/>
        <v>30.59</v>
      </c>
      <c r="F48" s="185">
        <f t="shared" si="0"/>
        <v>2302</v>
      </c>
      <c r="G48" s="185">
        <f t="shared" si="0"/>
        <v>25.11</v>
      </c>
      <c r="H48" s="184"/>
    </row>
    <row r="49" spans="1:8">
      <c r="A49" s="184" t="str">
        <f t="shared" si="0"/>
        <v>Lungsjukdom</v>
      </c>
      <c r="B49" s="185">
        <f t="shared" si="0"/>
        <v>3253</v>
      </c>
      <c r="C49" s="185">
        <f t="shared" si="0"/>
        <v>15.56</v>
      </c>
      <c r="D49" s="185">
        <f t="shared" si="0"/>
        <v>1672</v>
      </c>
      <c r="E49" s="185">
        <f t="shared" si="0"/>
        <v>14.24</v>
      </c>
      <c r="F49" s="185">
        <f t="shared" si="0"/>
        <v>1581</v>
      </c>
      <c r="G49" s="185">
        <f t="shared" si="0"/>
        <v>17.25</v>
      </c>
      <c r="H49" s="184"/>
    </row>
    <row r="50" spans="1:8">
      <c r="A50" s="184" t="str">
        <f t="shared" ref="A50:G50" si="1">A32</f>
        <v>Ingen av sjukdomsgrupperna</v>
      </c>
      <c r="B50" s="185">
        <f t="shared" si="1"/>
        <v>3125</v>
      </c>
      <c r="C50" s="185">
        <f t="shared" si="1"/>
        <v>14.95</v>
      </c>
      <c r="D50" s="185">
        <f t="shared" si="1"/>
        <v>1783</v>
      </c>
      <c r="E50" s="185">
        <f t="shared" si="1"/>
        <v>15.18</v>
      </c>
      <c r="F50" s="185">
        <f t="shared" si="1"/>
        <v>1342</v>
      </c>
      <c r="G50" s="185">
        <f t="shared" si="1"/>
        <v>14.64</v>
      </c>
      <c r="H50" s="184"/>
    </row>
    <row r="51" spans="1:8">
      <c r="A51" s="184"/>
      <c r="B51" s="185"/>
      <c r="C51" s="185"/>
      <c r="D51" s="185"/>
      <c r="E51" s="185"/>
      <c r="F51" s="185"/>
      <c r="G51" s="185"/>
      <c r="H51" s="184"/>
    </row>
    <row r="52" spans="1:8">
      <c r="A52" s="184"/>
      <c r="B52" s="185"/>
      <c r="C52" s="185"/>
      <c r="D52" s="185"/>
      <c r="E52" s="185"/>
      <c r="F52" s="185"/>
      <c r="G52" s="185"/>
      <c r="H52" s="184"/>
    </row>
    <row r="53" spans="1:8">
      <c r="A53" s="184" t="str">
        <f t="shared" ref="A53:G54" si="2">A10</f>
        <v>Under 70</v>
      </c>
      <c r="B53" s="185">
        <f t="shared" si="2"/>
        <v>2232</v>
      </c>
      <c r="C53" s="185">
        <f t="shared" si="2"/>
        <v>10.67</v>
      </c>
      <c r="D53" s="185">
        <f t="shared" si="2"/>
        <v>1559</v>
      </c>
      <c r="E53" s="185">
        <f t="shared" si="2"/>
        <v>13.28</v>
      </c>
      <c r="F53" s="185">
        <f t="shared" si="2"/>
        <v>673</v>
      </c>
      <c r="G53" s="185">
        <f t="shared" si="2"/>
        <v>7.34</v>
      </c>
      <c r="H53" s="184"/>
    </row>
    <row r="54" spans="1:8">
      <c r="A54" s="184" t="str">
        <f t="shared" si="2"/>
        <v>70+</v>
      </c>
      <c r="B54" s="185">
        <f t="shared" si="2"/>
        <v>18677</v>
      </c>
      <c r="C54" s="185">
        <f t="shared" si="2"/>
        <v>89.33</v>
      </c>
      <c r="D54" s="185">
        <f t="shared" si="2"/>
        <v>10184</v>
      </c>
      <c r="E54" s="185">
        <f t="shared" si="2"/>
        <v>86.72</v>
      </c>
      <c r="F54" s="185">
        <f t="shared" si="2"/>
        <v>8493</v>
      </c>
      <c r="G54" s="185">
        <f t="shared" si="2"/>
        <v>92.66</v>
      </c>
      <c r="H54" s="184"/>
    </row>
    <row r="55" spans="1:8">
      <c r="A55" s="184" t="str">
        <f t="shared" ref="A55:G56" si="3">A18</f>
        <v>50-59</v>
      </c>
      <c r="B55" s="184">
        <f t="shared" ref="B55:F55" si="4">B18</f>
        <v>540</v>
      </c>
      <c r="C55" s="184">
        <f t="shared" si="4"/>
        <v>2.58</v>
      </c>
      <c r="D55" s="184">
        <f t="shared" si="4"/>
        <v>391</v>
      </c>
      <c r="E55" s="184">
        <f t="shared" si="4"/>
        <v>3.33</v>
      </c>
      <c r="F55" s="184">
        <f t="shared" si="4"/>
        <v>149</v>
      </c>
      <c r="G55" s="185">
        <f t="shared" si="3"/>
        <v>1.63</v>
      </c>
      <c r="H55" s="184"/>
    </row>
    <row r="56" spans="1:8" s="59" customFormat="1">
      <c r="A56" s="184" t="str">
        <f t="shared" si="3"/>
        <v>60-69</v>
      </c>
      <c r="B56" s="184">
        <f t="shared" ref="B56:F56" si="5">B19</f>
        <v>1446</v>
      </c>
      <c r="C56" s="184">
        <f t="shared" si="5"/>
        <v>6.92</v>
      </c>
      <c r="D56" s="184">
        <f t="shared" si="5"/>
        <v>1016</v>
      </c>
      <c r="E56" s="184">
        <f t="shared" si="5"/>
        <v>8.65</v>
      </c>
      <c r="F56" s="184">
        <f t="shared" si="5"/>
        <v>430</v>
      </c>
      <c r="G56" s="185"/>
      <c r="H56" s="184"/>
    </row>
    <row r="57" spans="1:8">
      <c r="A57" s="184" t="str">
        <f t="shared" ref="A57:G61" si="6">A20</f>
        <v>70-74</v>
      </c>
      <c r="B57" s="185">
        <f t="shared" si="6"/>
        <v>1766</v>
      </c>
      <c r="C57" s="185">
        <f t="shared" si="6"/>
        <v>8.4499999999999993</v>
      </c>
      <c r="D57" s="185">
        <f t="shared" si="6"/>
        <v>1190</v>
      </c>
      <c r="E57" s="185">
        <f t="shared" si="6"/>
        <v>10.130000000000001</v>
      </c>
      <c r="F57" s="185">
        <f t="shared" si="6"/>
        <v>576</v>
      </c>
      <c r="G57" s="185">
        <f t="shared" si="6"/>
        <v>6.28</v>
      </c>
      <c r="H57" s="184"/>
    </row>
    <row r="58" spans="1:8">
      <c r="A58" s="184" t="str">
        <f t="shared" si="6"/>
        <v>75-79</v>
      </c>
      <c r="B58" s="185">
        <f t="shared" si="6"/>
        <v>2893</v>
      </c>
      <c r="C58" s="185">
        <f t="shared" si="6"/>
        <v>13.84</v>
      </c>
      <c r="D58" s="185">
        <f t="shared" si="6"/>
        <v>1823</v>
      </c>
      <c r="E58" s="185">
        <f t="shared" si="6"/>
        <v>15.52</v>
      </c>
      <c r="F58" s="185">
        <f t="shared" si="6"/>
        <v>1070</v>
      </c>
      <c r="G58" s="185">
        <f t="shared" si="6"/>
        <v>11.67</v>
      </c>
      <c r="H58" s="184"/>
    </row>
    <row r="59" spans="1:8">
      <c r="A59" s="184" t="str">
        <f t="shared" si="6"/>
        <v>80-84</v>
      </c>
      <c r="B59" s="185">
        <f t="shared" si="6"/>
        <v>3904</v>
      </c>
      <c r="C59" s="185">
        <f t="shared" si="6"/>
        <v>18.670000000000002</v>
      </c>
      <c r="D59" s="185">
        <f t="shared" si="6"/>
        <v>2352</v>
      </c>
      <c r="E59" s="185">
        <f t="shared" si="6"/>
        <v>20.03</v>
      </c>
      <c r="F59" s="185">
        <f t="shared" si="6"/>
        <v>1552</v>
      </c>
      <c r="G59" s="185">
        <f t="shared" si="6"/>
        <v>16.93</v>
      </c>
      <c r="H59" s="184"/>
    </row>
    <row r="60" spans="1:8">
      <c r="A60" s="184" t="str">
        <f t="shared" si="6"/>
        <v>85-89</v>
      </c>
      <c r="B60" s="185">
        <f t="shared" si="6"/>
        <v>4550</v>
      </c>
      <c r="C60" s="185">
        <f t="shared" si="6"/>
        <v>21.76</v>
      </c>
      <c r="D60" s="185">
        <f t="shared" si="6"/>
        <v>2425</v>
      </c>
      <c r="E60" s="185">
        <f t="shared" si="6"/>
        <v>20.65</v>
      </c>
      <c r="F60" s="185">
        <f t="shared" si="6"/>
        <v>2125</v>
      </c>
      <c r="G60" s="185">
        <f t="shared" si="6"/>
        <v>23.18</v>
      </c>
      <c r="H60" s="184"/>
    </row>
    <row r="61" spans="1:8">
      <c r="A61" s="184" t="str">
        <f t="shared" si="6"/>
        <v>90+</v>
      </c>
      <c r="B61" s="185">
        <f t="shared" si="6"/>
        <v>5564</v>
      </c>
      <c r="C61" s="185">
        <f t="shared" si="6"/>
        <v>26.61</v>
      </c>
      <c r="D61" s="185">
        <f t="shared" si="6"/>
        <v>2394</v>
      </c>
      <c r="E61" s="185">
        <f t="shared" si="6"/>
        <v>20.39</v>
      </c>
      <c r="F61" s="185">
        <f t="shared" si="6"/>
        <v>3170</v>
      </c>
      <c r="G61" s="185">
        <f t="shared" si="6"/>
        <v>34.58</v>
      </c>
      <c r="H61" s="184"/>
    </row>
    <row r="62" spans="1:8">
      <c r="A62" s="184"/>
      <c r="B62" s="185"/>
      <c r="C62" s="185"/>
      <c r="D62" s="185"/>
      <c r="E62" s="185"/>
      <c r="F62" s="185"/>
      <c r="G62" s="185"/>
      <c r="H62" s="184"/>
    </row>
    <row r="63" spans="1:8">
      <c r="A63" s="186"/>
      <c r="B63" s="187"/>
      <c r="C63" s="187"/>
      <c r="D63" s="187"/>
      <c r="E63" s="187"/>
      <c r="F63" s="187"/>
      <c r="G63" s="185"/>
      <c r="H63" s="184"/>
    </row>
    <row r="64" spans="1:8">
      <c r="A64" s="186"/>
      <c r="B64" s="187"/>
      <c r="C64" s="187"/>
      <c r="D64" s="187"/>
      <c r="E64" s="187"/>
      <c r="F64" s="187"/>
      <c r="G64" s="185"/>
      <c r="H64" s="184"/>
    </row>
    <row r="65" spans="1:8">
      <c r="A65" s="186"/>
      <c r="B65" s="187"/>
      <c r="C65" s="187"/>
      <c r="D65" s="187"/>
      <c r="E65" s="187"/>
      <c r="F65" s="187"/>
      <c r="G65" s="185"/>
      <c r="H65" s="184"/>
    </row>
    <row r="66" spans="1:8">
      <c r="A66" s="186"/>
      <c r="B66" s="187"/>
      <c r="C66" s="187"/>
      <c r="D66" s="187"/>
      <c r="E66" s="187"/>
      <c r="F66" s="187"/>
      <c r="G66" s="185"/>
      <c r="H66" s="184"/>
    </row>
    <row r="67" spans="1:8">
      <c r="A67" s="186"/>
      <c r="B67" s="187"/>
      <c r="C67" s="187"/>
      <c r="D67" s="187"/>
      <c r="E67" s="187"/>
      <c r="F67" s="187"/>
      <c r="G67" s="185"/>
      <c r="H67" s="184"/>
    </row>
    <row r="68" spans="1:8">
      <c r="A68" s="186"/>
      <c r="B68" s="187"/>
      <c r="C68" s="187"/>
      <c r="D68" s="187"/>
      <c r="E68" s="187"/>
      <c r="F68" s="187"/>
      <c r="G68" s="185"/>
      <c r="H68" s="184"/>
    </row>
    <row r="69" spans="1:8">
      <c r="A69" s="184"/>
      <c r="B69" s="185"/>
      <c r="C69" s="185"/>
      <c r="D69" s="185"/>
      <c r="E69" s="185"/>
      <c r="F69" s="185"/>
      <c r="G69" s="185"/>
      <c r="H69" s="184"/>
    </row>
    <row r="70" spans="1:8">
      <c r="A70" s="184"/>
      <c r="B70" s="185"/>
      <c r="C70" s="185"/>
      <c r="D70" s="185"/>
      <c r="E70" s="185"/>
      <c r="F70" s="185"/>
      <c r="G70" s="185"/>
      <c r="H70" s="184"/>
    </row>
    <row r="71" spans="1:8">
      <c r="A71" s="184"/>
      <c r="B71" s="185"/>
      <c r="C71" s="185"/>
      <c r="D71" s="185"/>
      <c r="E71" s="185"/>
      <c r="F71" s="185"/>
      <c r="G71" s="185"/>
      <c r="H71" s="184"/>
    </row>
    <row r="72" spans="1:8">
      <c r="A72" s="184"/>
      <c r="B72" s="185"/>
      <c r="C72" s="185"/>
      <c r="D72" s="185"/>
      <c r="E72" s="185"/>
      <c r="F72" s="185"/>
      <c r="G72" s="185"/>
      <c r="H72" s="184"/>
    </row>
    <row r="73" spans="1:8">
      <c r="A73" s="184"/>
      <c r="B73" s="185"/>
      <c r="C73" s="185"/>
      <c r="D73" s="185"/>
      <c r="E73" s="185"/>
      <c r="F73" s="185"/>
      <c r="G73" s="185"/>
      <c r="H73" s="184"/>
    </row>
    <row r="74" spans="1:8">
      <c r="A74" s="184"/>
      <c r="B74" s="185"/>
      <c r="C74" s="185"/>
      <c r="D74" s="185"/>
      <c r="E74" s="185"/>
      <c r="F74" s="185"/>
      <c r="G74" s="185"/>
      <c r="H74" s="184"/>
    </row>
    <row r="75" spans="1:8">
      <c r="A75" s="184"/>
      <c r="B75" s="185"/>
      <c r="C75" s="185"/>
      <c r="D75" s="185"/>
      <c r="E75" s="185"/>
      <c r="F75" s="185"/>
      <c r="G75" s="185"/>
      <c r="H75" s="184"/>
    </row>
    <row r="76" spans="1:8">
      <c r="A76" s="184"/>
      <c r="B76" s="185"/>
      <c r="C76" s="185"/>
      <c r="D76" s="185"/>
      <c r="E76" s="185"/>
      <c r="F76" s="185"/>
      <c r="G76" s="185"/>
      <c r="H76" s="184"/>
    </row>
    <row r="77" spans="1:8">
      <c r="A77" s="184"/>
      <c r="B77" s="185"/>
      <c r="C77" s="185"/>
      <c r="D77" s="185"/>
      <c r="E77" s="185"/>
      <c r="F77" s="185"/>
      <c r="G77" s="185"/>
      <c r="H77" s="184"/>
    </row>
    <row r="78" spans="1:8">
      <c r="A78" s="184"/>
      <c r="B78" s="185"/>
      <c r="C78" s="185"/>
      <c r="D78" s="185"/>
      <c r="E78" s="185"/>
      <c r="F78" s="185"/>
      <c r="G78" s="185"/>
      <c r="H78" s="184"/>
    </row>
    <row r="79" spans="1:8">
      <c r="A79" s="184"/>
      <c r="B79" s="185"/>
      <c r="C79" s="185"/>
      <c r="D79" s="185"/>
      <c r="E79" s="185"/>
      <c r="F79" s="185"/>
      <c r="G79" s="185"/>
      <c r="H79" s="184"/>
    </row>
    <row r="80" spans="1:8">
      <c r="A80" s="184"/>
      <c r="B80" s="185"/>
      <c r="C80" s="185"/>
      <c r="D80" s="185"/>
      <c r="E80" s="185"/>
      <c r="F80" s="185"/>
      <c r="G80" s="185"/>
      <c r="H80" s="184"/>
    </row>
    <row r="81" spans="1:8">
      <c r="A81" s="184"/>
      <c r="B81" s="185"/>
      <c r="C81" s="185"/>
      <c r="D81" s="185"/>
      <c r="E81" s="185"/>
      <c r="F81" s="185"/>
      <c r="G81" s="185"/>
      <c r="H81" s="184"/>
    </row>
    <row r="82" spans="1:8">
      <c r="A82" s="184"/>
      <c r="B82" s="185"/>
      <c r="C82" s="185"/>
      <c r="D82" s="185"/>
      <c r="E82" s="185"/>
      <c r="F82" s="185"/>
      <c r="G82" s="185"/>
      <c r="H82" s="184"/>
    </row>
    <row r="83" spans="1:8">
      <c r="A83" s="184"/>
      <c r="B83" s="185"/>
      <c r="C83" s="185"/>
      <c r="D83" s="185"/>
      <c r="E83" s="185"/>
      <c r="F83" s="185"/>
      <c r="G83" s="185"/>
      <c r="H83" s="184"/>
    </row>
    <row r="84" spans="1:8">
      <c r="A84" s="184"/>
      <c r="B84" s="185"/>
      <c r="C84" s="185"/>
      <c r="D84" s="185"/>
      <c r="E84" s="185"/>
      <c r="F84" s="185"/>
      <c r="G84" s="185"/>
      <c r="H84" s="184"/>
    </row>
    <row r="85" spans="1:8">
      <c r="A85" s="184"/>
      <c r="B85" s="185"/>
      <c r="C85" s="185"/>
      <c r="D85" s="185"/>
      <c r="E85" s="185"/>
      <c r="F85" s="185"/>
      <c r="G85" s="185"/>
      <c r="H85" s="184"/>
    </row>
    <row r="86" spans="1:8">
      <c r="A86" s="184"/>
      <c r="B86" s="185"/>
      <c r="C86" s="185"/>
      <c r="D86" s="185"/>
      <c r="E86" s="185"/>
      <c r="F86" s="185"/>
      <c r="G86" s="185"/>
      <c r="H86" s="184"/>
    </row>
    <row r="87" spans="1:8">
      <c r="A87" s="184"/>
      <c r="B87" s="185"/>
      <c r="C87" s="185"/>
      <c r="D87" s="185"/>
      <c r="E87" s="185"/>
      <c r="F87" s="185"/>
      <c r="G87" s="185"/>
      <c r="H87" s="184"/>
    </row>
    <row r="88" spans="1:8">
      <c r="A88" s="184"/>
      <c r="B88" s="185"/>
      <c r="C88" s="185"/>
      <c r="D88" s="185"/>
      <c r="E88" s="185"/>
      <c r="F88" s="185"/>
      <c r="G88" s="185"/>
      <c r="H88" s="184"/>
    </row>
    <row r="89" spans="1:8">
      <c r="A89" s="184"/>
      <c r="B89" s="185"/>
      <c r="C89" s="185" t="s">
        <v>146</v>
      </c>
      <c r="D89" s="185">
        <v>1074</v>
      </c>
      <c r="E89" s="185">
        <v>7.42</v>
      </c>
      <c r="F89" s="185">
        <v>776</v>
      </c>
      <c r="G89" s="185">
        <v>9.67</v>
      </c>
      <c r="H89" s="184">
        <v>298</v>
      </c>
    </row>
    <row r="90" spans="1:8">
      <c r="A90" s="184"/>
      <c r="B90" s="185"/>
      <c r="C90" s="185"/>
      <c r="D90" s="185"/>
      <c r="E90" s="185"/>
      <c r="F90" s="185"/>
      <c r="G90" s="185"/>
      <c r="H90" s="184"/>
    </row>
    <row r="91" spans="1:8">
      <c r="A91" s="184"/>
      <c r="B91" s="185"/>
      <c r="C91" s="185"/>
      <c r="D91" s="185"/>
      <c r="E91" s="185"/>
      <c r="F91" s="185"/>
      <c r="G91" s="185"/>
      <c r="H91" s="184"/>
    </row>
    <row r="92" spans="1:8">
      <c r="A92" s="184" t="str">
        <f t="shared" ref="A92:G96" si="7">A46</f>
        <v>Hjärt- och kärlsjukdom</v>
      </c>
      <c r="B92" s="185">
        <f t="shared" si="7"/>
        <v>10369</v>
      </c>
      <c r="C92" s="185">
        <f t="shared" si="7"/>
        <v>49.59</v>
      </c>
      <c r="D92" s="185">
        <f t="shared" si="7"/>
        <v>6124</v>
      </c>
      <c r="E92" s="185">
        <f t="shared" si="7"/>
        <v>52.15</v>
      </c>
      <c r="F92" s="185">
        <f t="shared" si="7"/>
        <v>4245</v>
      </c>
      <c r="G92" s="185">
        <f t="shared" si="7"/>
        <v>46.31</v>
      </c>
      <c r="H92" s="184"/>
    </row>
    <row r="93" spans="1:8">
      <c r="A93" s="184" t="str">
        <f t="shared" si="7"/>
        <v>Högt blodtryck</v>
      </c>
      <c r="B93" s="185">
        <f t="shared" si="7"/>
        <v>16368</v>
      </c>
      <c r="C93" s="185">
        <f t="shared" si="7"/>
        <v>78.28</v>
      </c>
      <c r="D93" s="185">
        <f t="shared" si="7"/>
        <v>9093</v>
      </c>
      <c r="E93" s="185">
        <f t="shared" si="7"/>
        <v>77.430000000000007</v>
      </c>
      <c r="F93" s="185">
        <f t="shared" si="7"/>
        <v>7275</v>
      </c>
      <c r="G93" s="185">
        <f t="shared" si="7"/>
        <v>79.37</v>
      </c>
      <c r="H93" s="184"/>
    </row>
    <row r="94" spans="1:8">
      <c r="A94" s="184" t="str">
        <f t="shared" si="7"/>
        <v>Diabetes</v>
      </c>
      <c r="B94" s="185">
        <f t="shared" si="7"/>
        <v>5894</v>
      </c>
      <c r="C94" s="185">
        <f t="shared" si="7"/>
        <v>28.19</v>
      </c>
      <c r="D94" s="185">
        <f t="shared" si="7"/>
        <v>3592</v>
      </c>
      <c r="E94" s="185">
        <f t="shared" si="7"/>
        <v>30.59</v>
      </c>
      <c r="F94" s="185">
        <f t="shared" si="7"/>
        <v>2302</v>
      </c>
      <c r="G94" s="185">
        <f t="shared" si="7"/>
        <v>25.11</v>
      </c>
      <c r="H94" s="184"/>
    </row>
    <row r="95" spans="1:8">
      <c r="A95" s="184" t="str">
        <f t="shared" si="7"/>
        <v>Lungsjukdom</v>
      </c>
      <c r="B95" s="185">
        <f t="shared" si="7"/>
        <v>3253</v>
      </c>
      <c r="C95" s="185">
        <f t="shared" si="7"/>
        <v>15.56</v>
      </c>
      <c r="D95" s="185">
        <f t="shared" si="7"/>
        <v>1672</v>
      </c>
      <c r="E95" s="185">
        <f t="shared" si="7"/>
        <v>14.24</v>
      </c>
      <c r="F95" s="185">
        <f t="shared" si="7"/>
        <v>1581</v>
      </c>
      <c r="G95" s="185">
        <f t="shared" si="7"/>
        <v>17.25</v>
      </c>
      <c r="H95" s="184"/>
    </row>
    <row r="96" spans="1:8">
      <c r="A96" s="184" t="str">
        <f t="shared" si="7"/>
        <v>Ingen av sjukdomsgrupperna</v>
      </c>
      <c r="B96" s="185">
        <f t="shared" si="7"/>
        <v>3125</v>
      </c>
      <c r="C96" s="185">
        <f t="shared" si="7"/>
        <v>14.95</v>
      </c>
      <c r="D96" s="185">
        <f t="shared" si="7"/>
        <v>1783</v>
      </c>
      <c r="E96" s="185">
        <f t="shared" si="7"/>
        <v>15.18</v>
      </c>
      <c r="F96" s="185">
        <f t="shared" si="7"/>
        <v>1342</v>
      </c>
      <c r="G96" s="185">
        <f t="shared" si="7"/>
        <v>14.64</v>
      </c>
      <c r="H96" s="184"/>
    </row>
    <row r="97" spans="1:8">
      <c r="A97" s="184"/>
      <c r="B97" s="185"/>
      <c r="C97" s="185"/>
      <c r="D97" s="185"/>
      <c r="E97" s="185"/>
      <c r="F97" s="185"/>
      <c r="G97" s="185"/>
      <c r="H97" s="184"/>
    </row>
    <row r="98" spans="1:8">
      <c r="A98" s="184"/>
      <c r="B98" s="185"/>
      <c r="C98" s="185"/>
      <c r="D98" s="185"/>
      <c r="E98" s="185"/>
      <c r="F98" s="185"/>
      <c r="G98" s="185"/>
      <c r="H98" s="184"/>
    </row>
    <row r="99" spans="1:8">
      <c r="A99" s="184" t="s">
        <v>221</v>
      </c>
      <c r="B99" s="188">
        <f>SUM(B13:B17)</f>
        <v>246</v>
      </c>
      <c r="C99" s="188"/>
      <c r="D99" s="188">
        <f t="shared" ref="D99:F99" si="8">SUM(D13:D17)</f>
        <v>152</v>
      </c>
      <c r="E99" s="188"/>
      <c r="F99" s="188">
        <f t="shared" si="8"/>
        <v>94</v>
      </c>
      <c r="G99" s="188"/>
      <c r="H99" s="184"/>
    </row>
    <row r="100" spans="1:8">
      <c r="A100" s="184" t="str">
        <f t="shared" ref="A100:G100" si="9">A55</f>
        <v>50-59</v>
      </c>
      <c r="B100" s="185">
        <f t="shared" si="9"/>
        <v>540</v>
      </c>
      <c r="C100" s="185">
        <f t="shared" si="9"/>
        <v>2.58</v>
      </c>
      <c r="D100" s="185">
        <f t="shared" si="9"/>
        <v>391</v>
      </c>
      <c r="E100" s="185">
        <f t="shared" si="9"/>
        <v>3.33</v>
      </c>
      <c r="F100" s="185">
        <f t="shared" si="9"/>
        <v>149</v>
      </c>
      <c r="G100" s="185">
        <f t="shared" si="9"/>
        <v>1.63</v>
      </c>
      <c r="H100" s="184"/>
    </row>
    <row r="101" spans="1:8" s="59" customFormat="1">
      <c r="A101" s="184" t="str">
        <f t="shared" ref="A101:G106" si="10">A56</f>
        <v>60-69</v>
      </c>
      <c r="B101" s="184">
        <f t="shared" si="10"/>
        <v>1446</v>
      </c>
      <c r="C101" s="184">
        <f t="shared" si="10"/>
        <v>6.92</v>
      </c>
      <c r="D101" s="184">
        <f t="shared" si="10"/>
        <v>1016</v>
      </c>
      <c r="E101" s="184">
        <f t="shared" si="10"/>
        <v>8.65</v>
      </c>
      <c r="F101" s="184">
        <f t="shared" si="10"/>
        <v>430</v>
      </c>
      <c r="G101" s="184">
        <f t="shared" si="10"/>
        <v>0</v>
      </c>
      <c r="H101" s="184"/>
    </row>
    <row r="102" spans="1:8">
      <c r="A102" s="184" t="str">
        <f t="shared" si="10"/>
        <v>70-74</v>
      </c>
      <c r="B102" s="185">
        <f t="shared" ref="B102:G106" si="11">B57</f>
        <v>1766</v>
      </c>
      <c r="C102" s="185">
        <f t="shared" si="11"/>
        <v>8.4499999999999993</v>
      </c>
      <c r="D102" s="185">
        <f t="shared" si="11"/>
        <v>1190</v>
      </c>
      <c r="E102" s="185">
        <f t="shared" si="11"/>
        <v>10.130000000000001</v>
      </c>
      <c r="F102" s="185">
        <f t="shared" si="11"/>
        <v>576</v>
      </c>
      <c r="G102" s="185">
        <f t="shared" si="11"/>
        <v>6.28</v>
      </c>
      <c r="H102" s="184"/>
    </row>
    <row r="103" spans="1:8">
      <c r="A103" s="184" t="str">
        <f t="shared" si="10"/>
        <v>75-79</v>
      </c>
      <c r="B103" s="185">
        <f t="shared" si="11"/>
        <v>2893</v>
      </c>
      <c r="C103" s="185">
        <f t="shared" si="11"/>
        <v>13.84</v>
      </c>
      <c r="D103" s="185">
        <f t="shared" si="11"/>
        <v>1823</v>
      </c>
      <c r="E103" s="185">
        <f t="shared" si="11"/>
        <v>15.52</v>
      </c>
      <c r="F103" s="185">
        <f t="shared" si="11"/>
        <v>1070</v>
      </c>
      <c r="G103" s="185">
        <f t="shared" si="11"/>
        <v>11.67</v>
      </c>
      <c r="H103" s="184"/>
    </row>
    <row r="104" spans="1:8">
      <c r="A104" s="184" t="str">
        <f t="shared" si="10"/>
        <v>80-84</v>
      </c>
      <c r="B104" s="185">
        <f t="shared" si="11"/>
        <v>3904</v>
      </c>
      <c r="C104" s="185">
        <f t="shared" si="11"/>
        <v>18.670000000000002</v>
      </c>
      <c r="D104" s="185">
        <f t="shared" si="11"/>
        <v>2352</v>
      </c>
      <c r="E104" s="185">
        <f t="shared" si="11"/>
        <v>20.03</v>
      </c>
      <c r="F104" s="185">
        <f t="shared" si="11"/>
        <v>1552</v>
      </c>
      <c r="G104" s="185">
        <f t="shared" si="11"/>
        <v>16.93</v>
      </c>
      <c r="H104" s="184"/>
    </row>
    <row r="105" spans="1:8">
      <c r="A105" s="184" t="str">
        <f t="shared" si="10"/>
        <v>85-89</v>
      </c>
      <c r="B105" s="185">
        <f t="shared" si="11"/>
        <v>4550</v>
      </c>
      <c r="C105" s="185">
        <f t="shared" si="11"/>
        <v>21.76</v>
      </c>
      <c r="D105" s="185">
        <f t="shared" si="11"/>
        <v>2425</v>
      </c>
      <c r="E105" s="185">
        <f t="shared" si="11"/>
        <v>20.65</v>
      </c>
      <c r="F105" s="185">
        <f t="shared" si="11"/>
        <v>2125</v>
      </c>
      <c r="G105" s="185">
        <f t="shared" si="11"/>
        <v>23.18</v>
      </c>
      <c r="H105" s="184"/>
    </row>
    <row r="106" spans="1:8">
      <c r="A106" s="184" t="str">
        <f t="shared" si="10"/>
        <v>90+</v>
      </c>
      <c r="B106" s="185">
        <f t="shared" si="11"/>
        <v>5564</v>
      </c>
      <c r="C106" s="185">
        <f t="shared" si="11"/>
        <v>26.61</v>
      </c>
      <c r="D106" s="185">
        <f t="shared" si="11"/>
        <v>2394</v>
      </c>
      <c r="E106" s="185">
        <f t="shared" si="11"/>
        <v>20.39</v>
      </c>
      <c r="F106" s="185">
        <f t="shared" si="11"/>
        <v>3170</v>
      </c>
      <c r="G106" s="185">
        <f t="shared" si="11"/>
        <v>34.58</v>
      </c>
      <c r="H106" s="184"/>
    </row>
    <row r="107" spans="1:8">
      <c r="A107" s="184"/>
      <c r="B107" s="185"/>
      <c r="C107" s="185"/>
      <c r="D107" s="185"/>
      <c r="E107" s="185"/>
      <c r="F107" s="185"/>
      <c r="G107" s="185"/>
      <c r="H107" s="184"/>
    </row>
    <row r="108" spans="1:8">
      <c r="A108" s="184"/>
      <c r="B108" s="185"/>
      <c r="C108" s="185"/>
      <c r="D108" s="185"/>
      <c r="E108" s="185"/>
      <c r="F108" s="185"/>
      <c r="G108" s="185"/>
      <c r="H108" s="184"/>
    </row>
    <row r="109" spans="1:8">
      <c r="A109" s="184"/>
      <c r="B109" s="185"/>
      <c r="C109" s="185"/>
      <c r="D109" s="185"/>
      <c r="E109" s="185"/>
      <c r="F109" s="185"/>
      <c r="G109" s="185"/>
      <c r="H109" s="184"/>
    </row>
    <row r="110" spans="1:8">
      <c r="A110" s="184"/>
      <c r="B110" s="185"/>
      <c r="C110" s="185"/>
      <c r="D110" s="185"/>
      <c r="E110" s="185"/>
      <c r="F110" s="185"/>
      <c r="G110" s="185"/>
      <c r="H110" s="184"/>
    </row>
    <row r="113" spans="1:7">
      <c r="A113" s="22"/>
      <c r="B113" s="197"/>
      <c r="C113" s="197"/>
      <c r="D113" s="197"/>
      <c r="E113" s="197"/>
      <c r="F113" s="197"/>
      <c r="G113" s="197"/>
    </row>
    <row r="114" spans="1:7">
      <c r="A114" s="159"/>
      <c r="B114" s="38"/>
      <c r="C114" s="5"/>
      <c r="D114" s="38"/>
      <c r="E114" s="5"/>
      <c r="F114" s="38"/>
      <c r="G114" s="5"/>
    </row>
    <row r="115" spans="1:7">
      <c r="A115" s="160"/>
      <c r="B115" s="38"/>
      <c r="C115" s="5"/>
      <c r="D115" s="38"/>
      <c r="E115" s="5"/>
      <c r="F115" s="38"/>
      <c r="G115" s="5"/>
    </row>
    <row r="116" spans="1:7">
      <c r="A116" s="159"/>
      <c r="B116" s="38"/>
      <c r="C116" s="5"/>
      <c r="D116" s="38"/>
      <c r="E116" s="5"/>
      <c r="F116" s="38"/>
      <c r="G116" s="5"/>
    </row>
    <row r="117" spans="1:7">
      <c r="A117" s="159"/>
      <c r="B117" s="38"/>
      <c r="C117" s="5"/>
      <c r="D117" s="38"/>
      <c r="E117" s="5"/>
      <c r="F117" s="38"/>
      <c r="G117" s="5"/>
    </row>
    <row r="118" spans="1:7">
      <c r="A118" s="159"/>
      <c r="B118" s="38"/>
      <c r="C118" s="5"/>
      <c r="D118" s="38"/>
      <c r="E118" s="5"/>
      <c r="F118" s="38"/>
      <c r="G118" s="5"/>
    </row>
    <row r="119" spans="1:7">
      <c r="A119" s="159"/>
      <c r="B119" s="38"/>
      <c r="C119" s="5"/>
      <c r="D119" s="38"/>
      <c r="E119" s="5"/>
      <c r="F119" s="38"/>
      <c r="G119" s="5"/>
    </row>
    <row r="120" spans="1:7">
      <c r="A120" s="159"/>
      <c r="B120" s="38"/>
      <c r="C120" s="5"/>
      <c r="D120" s="38"/>
      <c r="E120" s="5"/>
      <c r="F120" s="38"/>
      <c r="G120" s="5"/>
    </row>
    <row r="121" spans="1:7">
      <c r="A121" s="159"/>
      <c r="B121" s="38"/>
      <c r="C121" s="5"/>
      <c r="D121" s="38"/>
      <c r="E121" s="5"/>
      <c r="F121" s="38"/>
      <c r="G121" s="5"/>
    </row>
    <row r="122" spans="1:7">
      <c r="A122" s="159"/>
      <c r="B122" s="38"/>
      <c r="C122" s="5"/>
      <c r="D122" s="38"/>
      <c r="E122" s="5"/>
      <c r="F122" s="38"/>
      <c r="G122" s="5"/>
    </row>
    <row r="123" spans="1:7">
      <c r="A123" s="159"/>
      <c r="B123" s="38"/>
      <c r="C123" s="5"/>
      <c r="D123" s="38"/>
      <c r="E123" s="5"/>
      <c r="F123" s="38"/>
      <c r="G123" s="5"/>
    </row>
    <row r="124" spans="1:7">
      <c r="A124" s="159"/>
      <c r="B124" s="38"/>
      <c r="C124" s="5"/>
      <c r="D124" s="38"/>
      <c r="E124" s="5"/>
      <c r="F124" s="38"/>
      <c r="G124" s="5"/>
    </row>
    <row r="125" spans="1:7">
      <c r="A125" s="159"/>
      <c r="B125" s="38"/>
      <c r="C125" s="5"/>
      <c r="D125" s="38"/>
      <c r="E125" s="5"/>
      <c r="F125" s="38"/>
      <c r="G125" s="5"/>
    </row>
    <row r="126" spans="1:7">
      <c r="A126" s="22"/>
      <c r="B126" s="197"/>
      <c r="C126" s="197"/>
      <c r="D126" s="197"/>
      <c r="E126" s="197"/>
      <c r="F126" s="197"/>
      <c r="G126" s="197"/>
    </row>
  </sheetData>
  <sortState ref="J20:U22">
    <sortCondition descending="1" ref="J19:J21"/>
  </sortState>
  <mergeCells count="7">
    <mergeCell ref="A44:G44"/>
    <mergeCell ref="A2:G2"/>
    <mergeCell ref="A3:G3"/>
    <mergeCell ref="A4:G4"/>
    <mergeCell ref="F6:G6"/>
    <mergeCell ref="D6:E6"/>
    <mergeCell ref="B6:C6"/>
  </mergeCells>
  <pageMargins left="0.75" right="0.75" top="1" bottom="1" header="0.5" footer="0.5"/>
  <pageSetup paperSize="9" scale="4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IU96"/>
  <sheetViews>
    <sheetView zoomScaleNormal="100" workbookViewId="0"/>
  </sheetViews>
  <sheetFormatPr defaultColWidth="9" defaultRowHeight="13.5"/>
  <cols>
    <col min="1" max="1" width="9" style="27" customWidth="1"/>
    <col min="2" max="2" width="28.1640625" style="27" customWidth="1"/>
    <col min="3" max="7" width="8" style="27" customWidth="1"/>
    <col min="8" max="11" width="8" customWidth="1"/>
    <col min="12" max="16" width="8" style="27" customWidth="1"/>
    <col min="17" max="243" width="9" style="27"/>
    <col min="247" max="247" width="30.5" customWidth="1"/>
    <col min="248" max="248" width="11.5" customWidth="1"/>
    <col min="249" max="249" width="8" customWidth="1"/>
    <col min="250" max="250" width="10.33203125" customWidth="1"/>
    <col min="251" max="251" width="8.33203125" customWidth="1"/>
    <col min="252" max="252" width="10" customWidth="1"/>
    <col min="253" max="257" width="8" customWidth="1"/>
    <col min="258" max="258" width="8.33203125" customWidth="1"/>
    <col min="259" max="259" width="9" customWidth="1"/>
    <col min="260" max="260" width="28.1640625" customWidth="1"/>
    <col min="261" max="261" width="10.1640625" customWidth="1"/>
    <col min="263" max="263" width="11.5" customWidth="1"/>
    <col min="264" max="264" width="8" customWidth="1"/>
    <col min="265" max="265" width="10" customWidth="1"/>
    <col min="266" max="266" width="9.33203125" customWidth="1"/>
    <col min="267" max="267" width="10.1640625" customWidth="1"/>
    <col min="268" max="268" width="8" customWidth="1"/>
    <col min="503" max="503" width="30.5" customWidth="1"/>
    <col min="504" max="504" width="11.5" customWidth="1"/>
    <col min="505" max="505" width="8" customWidth="1"/>
    <col min="506" max="506" width="10.33203125" customWidth="1"/>
    <col min="507" max="507" width="8.33203125" customWidth="1"/>
    <col min="508" max="508" width="10" customWidth="1"/>
    <col min="509" max="513" width="8" customWidth="1"/>
    <col min="514" max="514" width="8.33203125" customWidth="1"/>
    <col min="515" max="515" width="9" customWidth="1"/>
    <col min="516" max="516" width="28.1640625" customWidth="1"/>
    <col min="517" max="517" width="10.1640625" customWidth="1"/>
    <col min="519" max="519" width="11.5" customWidth="1"/>
    <col min="520" max="520" width="8" customWidth="1"/>
    <col min="521" max="521" width="10" customWidth="1"/>
    <col min="522" max="522" width="9.33203125" customWidth="1"/>
    <col min="523" max="523" width="10.1640625" customWidth="1"/>
    <col min="524" max="524" width="8" customWidth="1"/>
    <col min="759" max="759" width="30.5" customWidth="1"/>
    <col min="760" max="760" width="11.5" customWidth="1"/>
    <col min="761" max="761" width="8" customWidth="1"/>
    <col min="762" max="762" width="10.33203125" customWidth="1"/>
    <col min="763" max="763" width="8.33203125" customWidth="1"/>
    <col min="764" max="764" width="10" customWidth="1"/>
    <col min="765" max="769" width="8" customWidth="1"/>
    <col min="770" max="770" width="8.33203125" customWidth="1"/>
    <col min="771" max="771" width="9" customWidth="1"/>
    <col min="772" max="772" width="28.1640625" customWidth="1"/>
    <col min="773" max="773" width="10.1640625" customWidth="1"/>
    <col min="775" max="775" width="11.5" customWidth="1"/>
    <col min="776" max="776" width="8" customWidth="1"/>
    <col min="777" max="777" width="10" customWidth="1"/>
    <col min="778" max="778" width="9.33203125" customWidth="1"/>
    <col min="779" max="779" width="10.1640625" customWidth="1"/>
    <col min="780" max="780" width="8" customWidth="1"/>
    <col min="1015" max="1015" width="30.5" customWidth="1"/>
    <col min="1016" max="1016" width="11.5" customWidth="1"/>
    <col min="1017" max="1017" width="8" customWidth="1"/>
    <col min="1018" max="1018" width="10.33203125" customWidth="1"/>
    <col min="1019" max="1019" width="8.33203125" customWidth="1"/>
    <col min="1020" max="1020" width="10" customWidth="1"/>
    <col min="1021" max="1025" width="8" customWidth="1"/>
    <col min="1026" max="1026" width="8.33203125" customWidth="1"/>
    <col min="1027" max="1027" width="9" customWidth="1"/>
    <col min="1028" max="1028" width="28.1640625" customWidth="1"/>
    <col min="1029" max="1029" width="10.1640625" customWidth="1"/>
    <col min="1031" max="1031" width="11.5" customWidth="1"/>
    <col min="1032" max="1032" width="8" customWidth="1"/>
    <col min="1033" max="1033" width="10" customWidth="1"/>
    <col min="1034" max="1034" width="9.33203125" customWidth="1"/>
    <col min="1035" max="1035" width="10.1640625" customWidth="1"/>
    <col min="1036" max="1036" width="8" customWidth="1"/>
    <col min="1271" max="1271" width="30.5" customWidth="1"/>
    <col min="1272" max="1272" width="11.5" customWidth="1"/>
    <col min="1273" max="1273" width="8" customWidth="1"/>
    <col min="1274" max="1274" width="10.33203125" customWidth="1"/>
    <col min="1275" max="1275" width="8.33203125" customWidth="1"/>
    <col min="1276" max="1276" width="10" customWidth="1"/>
    <col min="1277" max="1281" width="8" customWidth="1"/>
    <col min="1282" max="1282" width="8.33203125" customWidth="1"/>
    <col min="1283" max="1283" width="9" customWidth="1"/>
    <col min="1284" max="1284" width="28.1640625" customWidth="1"/>
    <col min="1285" max="1285" width="10.1640625" customWidth="1"/>
    <col min="1287" max="1287" width="11.5" customWidth="1"/>
    <col min="1288" max="1288" width="8" customWidth="1"/>
    <col min="1289" max="1289" width="10" customWidth="1"/>
    <col min="1290" max="1290" width="9.33203125" customWidth="1"/>
    <col min="1291" max="1291" width="10.1640625" customWidth="1"/>
    <col min="1292" max="1292" width="8" customWidth="1"/>
    <col min="1527" max="1527" width="30.5" customWidth="1"/>
    <col min="1528" max="1528" width="11.5" customWidth="1"/>
    <col min="1529" max="1529" width="8" customWidth="1"/>
    <col min="1530" max="1530" width="10.33203125" customWidth="1"/>
    <col min="1531" max="1531" width="8.33203125" customWidth="1"/>
    <col min="1532" max="1532" width="10" customWidth="1"/>
    <col min="1533" max="1537" width="8" customWidth="1"/>
    <col min="1538" max="1538" width="8.33203125" customWidth="1"/>
    <col min="1539" max="1539" width="9" customWidth="1"/>
    <col min="1540" max="1540" width="28.1640625" customWidth="1"/>
    <col min="1541" max="1541" width="10.1640625" customWidth="1"/>
    <col min="1543" max="1543" width="11.5" customWidth="1"/>
    <col min="1544" max="1544" width="8" customWidth="1"/>
    <col min="1545" max="1545" width="10" customWidth="1"/>
    <col min="1546" max="1546" width="9.33203125" customWidth="1"/>
    <col min="1547" max="1547" width="10.1640625" customWidth="1"/>
    <col min="1548" max="1548" width="8" customWidth="1"/>
    <col min="1783" max="1783" width="30.5" customWidth="1"/>
    <col min="1784" max="1784" width="11.5" customWidth="1"/>
    <col min="1785" max="1785" width="8" customWidth="1"/>
    <col min="1786" max="1786" width="10.33203125" customWidth="1"/>
    <col min="1787" max="1787" width="8.33203125" customWidth="1"/>
    <col min="1788" max="1788" width="10" customWidth="1"/>
    <col min="1789" max="1793" width="8" customWidth="1"/>
    <col min="1794" max="1794" width="8.33203125" customWidth="1"/>
    <col min="1795" max="1795" width="9" customWidth="1"/>
    <col min="1796" max="1796" width="28.1640625" customWidth="1"/>
    <col min="1797" max="1797" width="10.1640625" customWidth="1"/>
    <col min="1799" max="1799" width="11.5" customWidth="1"/>
    <col min="1800" max="1800" width="8" customWidth="1"/>
    <col min="1801" max="1801" width="10" customWidth="1"/>
    <col min="1802" max="1802" width="9.33203125" customWidth="1"/>
    <col min="1803" max="1803" width="10.1640625" customWidth="1"/>
    <col min="1804" max="1804" width="8" customWidth="1"/>
    <col min="2039" max="2039" width="30.5" customWidth="1"/>
    <col min="2040" max="2040" width="11.5" customWidth="1"/>
    <col min="2041" max="2041" width="8" customWidth="1"/>
    <col min="2042" max="2042" width="10.33203125" customWidth="1"/>
    <col min="2043" max="2043" width="8.33203125" customWidth="1"/>
    <col min="2044" max="2044" width="10" customWidth="1"/>
    <col min="2045" max="2049" width="8" customWidth="1"/>
    <col min="2050" max="2050" width="8.33203125" customWidth="1"/>
    <col min="2051" max="2051" width="9" customWidth="1"/>
    <col min="2052" max="2052" width="28.1640625" customWidth="1"/>
    <col min="2053" max="2053" width="10.1640625" customWidth="1"/>
    <col min="2055" max="2055" width="11.5" customWidth="1"/>
    <col min="2056" max="2056" width="8" customWidth="1"/>
    <col min="2057" max="2057" width="10" customWidth="1"/>
    <col min="2058" max="2058" width="9.33203125" customWidth="1"/>
    <col min="2059" max="2059" width="10.1640625" customWidth="1"/>
    <col min="2060" max="2060" width="8" customWidth="1"/>
    <col min="2295" max="2295" width="30.5" customWidth="1"/>
    <col min="2296" max="2296" width="11.5" customWidth="1"/>
    <col min="2297" max="2297" width="8" customWidth="1"/>
    <col min="2298" max="2298" width="10.33203125" customWidth="1"/>
    <col min="2299" max="2299" width="8.33203125" customWidth="1"/>
    <col min="2300" max="2300" width="10" customWidth="1"/>
    <col min="2301" max="2305" width="8" customWidth="1"/>
    <col min="2306" max="2306" width="8.33203125" customWidth="1"/>
    <col min="2307" max="2307" width="9" customWidth="1"/>
    <col min="2308" max="2308" width="28.1640625" customWidth="1"/>
    <col min="2309" max="2309" width="10.1640625" customWidth="1"/>
    <col min="2311" max="2311" width="11.5" customWidth="1"/>
    <col min="2312" max="2312" width="8" customWidth="1"/>
    <col min="2313" max="2313" width="10" customWidth="1"/>
    <col min="2314" max="2314" width="9.33203125" customWidth="1"/>
    <col min="2315" max="2315" width="10.1640625" customWidth="1"/>
    <col min="2316" max="2316" width="8" customWidth="1"/>
    <col min="2551" max="2551" width="30.5" customWidth="1"/>
    <col min="2552" max="2552" width="11.5" customWidth="1"/>
    <col min="2553" max="2553" width="8" customWidth="1"/>
    <col min="2554" max="2554" width="10.33203125" customWidth="1"/>
    <col min="2555" max="2555" width="8.33203125" customWidth="1"/>
    <col min="2556" max="2556" width="10" customWidth="1"/>
    <col min="2557" max="2561" width="8" customWidth="1"/>
    <col min="2562" max="2562" width="8.33203125" customWidth="1"/>
    <col min="2563" max="2563" width="9" customWidth="1"/>
    <col min="2564" max="2564" width="28.1640625" customWidth="1"/>
    <col min="2565" max="2565" width="10.1640625" customWidth="1"/>
    <col min="2567" max="2567" width="11.5" customWidth="1"/>
    <col min="2568" max="2568" width="8" customWidth="1"/>
    <col min="2569" max="2569" width="10" customWidth="1"/>
    <col min="2570" max="2570" width="9.33203125" customWidth="1"/>
    <col min="2571" max="2571" width="10.1640625" customWidth="1"/>
    <col min="2572" max="2572" width="8" customWidth="1"/>
    <col min="2807" max="2807" width="30.5" customWidth="1"/>
    <col min="2808" max="2808" width="11.5" customWidth="1"/>
    <col min="2809" max="2809" width="8" customWidth="1"/>
    <col min="2810" max="2810" width="10.33203125" customWidth="1"/>
    <col min="2811" max="2811" width="8.33203125" customWidth="1"/>
    <col min="2812" max="2812" width="10" customWidth="1"/>
    <col min="2813" max="2817" width="8" customWidth="1"/>
    <col min="2818" max="2818" width="8.33203125" customWidth="1"/>
    <col min="2819" max="2819" width="9" customWidth="1"/>
    <col min="2820" max="2820" width="28.1640625" customWidth="1"/>
    <col min="2821" max="2821" width="10.1640625" customWidth="1"/>
    <col min="2823" max="2823" width="11.5" customWidth="1"/>
    <col min="2824" max="2824" width="8" customWidth="1"/>
    <col min="2825" max="2825" width="10" customWidth="1"/>
    <col min="2826" max="2826" width="9.33203125" customWidth="1"/>
    <col min="2827" max="2827" width="10.1640625" customWidth="1"/>
    <col min="2828" max="2828" width="8" customWidth="1"/>
    <col min="3063" max="3063" width="30.5" customWidth="1"/>
    <col min="3064" max="3064" width="11.5" customWidth="1"/>
    <col min="3065" max="3065" width="8" customWidth="1"/>
    <col min="3066" max="3066" width="10.33203125" customWidth="1"/>
    <col min="3067" max="3067" width="8.33203125" customWidth="1"/>
    <col min="3068" max="3068" width="10" customWidth="1"/>
    <col min="3069" max="3073" width="8" customWidth="1"/>
    <col min="3074" max="3074" width="8.33203125" customWidth="1"/>
    <col min="3075" max="3075" width="9" customWidth="1"/>
    <col min="3076" max="3076" width="28.1640625" customWidth="1"/>
    <col min="3077" max="3077" width="10.1640625" customWidth="1"/>
    <col min="3079" max="3079" width="11.5" customWidth="1"/>
    <col min="3080" max="3080" width="8" customWidth="1"/>
    <col min="3081" max="3081" width="10" customWidth="1"/>
    <col min="3082" max="3082" width="9.33203125" customWidth="1"/>
    <col min="3083" max="3083" width="10.1640625" customWidth="1"/>
    <col min="3084" max="3084" width="8" customWidth="1"/>
    <col min="3319" max="3319" width="30.5" customWidth="1"/>
    <col min="3320" max="3320" width="11.5" customWidth="1"/>
    <col min="3321" max="3321" width="8" customWidth="1"/>
    <col min="3322" max="3322" width="10.33203125" customWidth="1"/>
    <col min="3323" max="3323" width="8.33203125" customWidth="1"/>
    <col min="3324" max="3324" width="10" customWidth="1"/>
    <col min="3325" max="3329" width="8" customWidth="1"/>
    <col min="3330" max="3330" width="8.33203125" customWidth="1"/>
    <col min="3331" max="3331" width="9" customWidth="1"/>
    <col min="3332" max="3332" width="28.1640625" customWidth="1"/>
    <col min="3333" max="3333" width="10.1640625" customWidth="1"/>
    <col min="3335" max="3335" width="11.5" customWidth="1"/>
    <col min="3336" max="3336" width="8" customWidth="1"/>
    <col min="3337" max="3337" width="10" customWidth="1"/>
    <col min="3338" max="3338" width="9.33203125" customWidth="1"/>
    <col min="3339" max="3339" width="10.1640625" customWidth="1"/>
    <col min="3340" max="3340" width="8" customWidth="1"/>
    <col min="3575" max="3575" width="30.5" customWidth="1"/>
    <col min="3576" max="3576" width="11.5" customWidth="1"/>
    <col min="3577" max="3577" width="8" customWidth="1"/>
    <col min="3578" max="3578" width="10.33203125" customWidth="1"/>
    <col min="3579" max="3579" width="8.33203125" customWidth="1"/>
    <col min="3580" max="3580" width="10" customWidth="1"/>
    <col min="3581" max="3585" width="8" customWidth="1"/>
    <col min="3586" max="3586" width="8.33203125" customWidth="1"/>
    <col min="3587" max="3587" width="9" customWidth="1"/>
    <col min="3588" max="3588" width="28.1640625" customWidth="1"/>
    <col min="3589" max="3589" width="10.1640625" customWidth="1"/>
    <col min="3591" max="3591" width="11.5" customWidth="1"/>
    <col min="3592" max="3592" width="8" customWidth="1"/>
    <col min="3593" max="3593" width="10" customWidth="1"/>
    <col min="3594" max="3594" width="9.33203125" customWidth="1"/>
    <col min="3595" max="3595" width="10.1640625" customWidth="1"/>
    <col min="3596" max="3596" width="8" customWidth="1"/>
    <col min="3831" max="3831" width="30.5" customWidth="1"/>
    <col min="3832" max="3832" width="11.5" customWidth="1"/>
    <col min="3833" max="3833" width="8" customWidth="1"/>
    <col min="3834" max="3834" width="10.33203125" customWidth="1"/>
    <col min="3835" max="3835" width="8.33203125" customWidth="1"/>
    <col min="3836" max="3836" width="10" customWidth="1"/>
    <col min="3837" max="3841" width="8" customWidth="1"/>
    <col min="3842" max="3842" width="8.33203125" customWidth="1"/>
    <col min="3843" max="3843" width="9" customWidth="1"/>
    <col min="3844" max="3844" width="28.1640625" customWidth="1"/>
    <col min="3845" max="3845" width="10.1640625" customWidth="1"/>
    <col min="3847" max="3847" width="11.5" customWidth="1"/>
    <col min="3848" max="3848" width="8" customWidth="1"/>
    <col min="3849" max="3849" width="10" customWidth="1"/>
    <col min="3850" max="3850" width="9.33203125" customWidth="1"/>
    <col min="3851" max="3851" width="10.1640625" customWidth="1"/>
    <col min="3852" max="3852" width="8" customWidth="1"/>
    <col min="4087" max="4087" width="30.5" customWidth="1"/>
    <col min="4088" max="4088" width="11.5" customWidth="1"/>
    <col min="4089" max="4089" width="8" customWidth="1"/>
    <col min="4090" max="4090" width="10.33203125" customWidth="1"/>
    <col min="4091" max="4091" width="8.33203125" customWidth="1"/>
    <col min="4092" max="4092" width="10" customWidth="1"/>
    <col min="4093" max="4097" width="8" customWidth="1"/>
    <col min="4098" max="4098" width="8.33203125" customWidth="1"/>
    <col min="4099" max="4099" width="9" customWidth="1"/>
    <col min="4100" max="4100" width="28.1640625" customWidth="1"/>
    <col min="4101" max="4101" width="10.1640625" customWidth="1"/>
    <col min="4103" max="4103" width="11.5" customWidth="1"/>
    <col min="4104" max="4104" width="8" customWidth="1"/>
    <col min="4105" max="4105" width="10" customWidth="1"/>
    <col min="4106" max="4106" width="9.33203125" customWidth="1"/>
    <col min="4107" max="4107" width="10.1640625" customWidth="1"/>
    <col min="4108" max="4108" width="8" customWidth="1"/>
    <col min="4343" max="4343" width="30.5" customWidth="1"/>
    <col min="4344" max="4344" width="11.5" customWidth="1"/>
    <col min="4345" max="4345" width="8" customWidth="1"/>
    <col min="4346" max="4346" width="10.33203125" customWidth="1"/>
    <col min="4347" max="4347" width="8.33203125" customWidth="1"/>
    <col min="4348" max="4348" width="10" customWidth="1"/>
    <col min="4349" max="4353" width="8" customWidth="1"/>
    <col min="4354" max="4354" width="8.33203125" customWidth="1"/>
    <col min="4355" max="4355" width="9" customWidth="1"/>
    <col min="4356" max="4356" width="28.1640625" customWidth="1"/>
    <col min="4357" max="4357" width="10.1640625" customWidth="1"/>
    <col min="4359" max="4359" width="11.5" customWidth="1"/>
    <col min="4360" max="4360" width="8" customWidth="1"/>
    <col min="4361" max="4361" width="10" customWidth="1"/>
    <col min="4362" max="4362" width="9.33203125" customWidth="1"/>
    <col min="4363" max="4363" width="10.1640625" customWidth="1"/>
    <col min="4364" max="4364" width="8" customWidth="1"/>
    <col min="4599" max="4599" width="30.5" customWidth="1"/>
    <col min="4600" max="4600" width="11.5" customWidth="1"/>
    <col min="4601" max="4601" width="8" customWidth="1"/>
    <col min="4602" max="4602" width="10.33203125" customWidth="1"/>
    <col min="4603" max="4603" width="8.33203125" customWidth="1"/>
    <col min="4604" max="4604" width="10" customWidth="1"/>
    <col min="4605" max="4609" width="8" customWidth="1"/>
    <col min="4610" max="4610" width="8.33203125" customWidth="1"/>
    <col min="4611" max="4611" width="9" customWidth="1"/>
    <col min="4612" max="4612" width="28.1640625" customWidth="1"/>
    <col min="4613" max="4613" width="10.1640625" customWidth="1"/>
    <col min="4615" max="4615" width="11.5" customWidth="1"/>
    <col min="4616" max="4616" width="8" customWidth="1"/>
    <col min="4617" max="4617" width="10" customWidth="1"/>
    <col min="4618" max="4618" width="9.33203125" customWidth="1"/>
    <col min="4619" max="4619" width="10.1640625" customWidth="1"/>
    <col min="4620" max="4620" width="8" customWidth="1"/>
    <col min="4855" max="4855" width="30.5" customWidth="1"/>
    <col min="4856" max="4856" width="11.5" customWidth="1"/>
    <col min="4857" max="4857" width="8" customWidth="1"/>
    <col min="4858" max="4858" width="10.33203125" customWidth="1"/>
    <col min="4859" max="4859" width="8.33203125" customWidth="1"/>
    <col min="4860" max="4860" width="10" customWidth="1"/>
    <col min="4861" max="4865" width="8" customWidth="1"/>
    <col min="4866" max="4866" width="8.33203125" customWidth="1"/>
    <col min="4867" max="4867" width="9" customWidth="1"/>
    <col min="4868" max="4868" width="28.1640625" customWidth="1"/>
    <col min="4869" max="4869" width="10.1640625" customWidth="1"/>
    <col min="4871" max="4871" width="11.5" customWidth="1"/>
    <col min="4872" max="4872" width="8" customWidth="1"/>
    <col min="4873" max="4873" width="10" customWidth="1"/>
    <col min="4874" max="4874" width="9.33203125" customWidth="1"/>
    <col min="4875" max="4875" width="10.1640625" customWidth="1"/>
    <col min="4876" max="4876" width="8" customWidth="1"/>
    <col min="5111" max="5111" width="30.5" customWidth="1"/>
    <col min="5112" max="5112" width="11.5" customWidth="1"/>
    <col min="5113" max="5113" width="8" customWidth="1"/>
    <col min="5114" max="5114" width="10.33203125" customWidth="1"/>
    <col min="5115" max="5115" width="8.33203125" customWidth="1"/>
    <col min="5116" max="5116" width="10" customWidth="1"/>
    <col min="5117" max="5121" width="8" customWidth="1"/>
    <col min="5122" max="5122" width="8.33203125" customWidth="1"/>
    <col min="5123" max="5123" width="9" customWidth="1"/>
    <col min="5124" max="5124" width="28.1640625" customWidth="1"/>
    <col min="5125" max="5125" width="10.1640625" customWidth="1"/>
    <col min="5127" max="5127" width="11.5" customWidth="1"/>
    <col min="5128" max="5128" width="8" customWidth="1"/>
    <col min="5129" max="5129" width="10" customWidth="1"/>
    <col min="5130" max="5130" width="9.33203125" customWidth="1"/>
    <col min="5131" max="5131" width="10.1640625" customWidth="1"/>
    <col min="5132" max="5132" width="8" customWidth="1"/>
    <col min="5367" max="5367" width="30.5" customWidth="1"/>
    <col min="5368" max="5368" width="11.5" customWidth="1"/>
    <col min="5369" max="5369" width="8" customWidth="1"/>
    <col min="5370" max="5370" width="10.33203125" customWidth="1"/>
    <col min="5371" max="5371" width="8.33203125" customWidth="1"/>
    <col min="5372" max="5372" width="10" customWidth="1"/>
    <col min="5373" max="5377" width="8" customWidth="1"/>
    <col min="5378" max="5378" width="8.33203125" customWidth="1"/>
    <col min="5379" max="5379" width="9" customWidth="1"/>
    <col min="5380" max="5380" width="28.1640625" customWidth="1"/>
    <col min="5381" max="5381" width="10.1640625" customWidth="1"/>
    <col min="5383" max="5383" width="11.5" customWidth="1"/>
    <col min="5384" max="5384" width="8" customWidth="1"/>
    <col min="5385" max="5385" width="10" customWidth="1"/>
    <col min="5386" max="5386" width="9.33203125" customWidth="1"/>
    <col min="5387" max="5387" width="10.1640625" customWidth="1"/>
    <col min="5388" max="5388" width="8" customWidth="1"/>
    <col min="5623" max="5623" width="30.5" customWidth="1"/>
    <col min="5624" max="5624" width="11.5" customWidth="1"/>
    <col min="5625" max="5625" width="8" customWidth="1"/>
    <col min="5626" max="5626" width="10.33203125" customWidth="1"/>
    <col min="5627" max="5627" width="8.33203125" customWidth="1"/>
    <col min="5628" max="5628" width="10" customWidth="1"/>
    <col min="5629" max="5633" width="8" customWidth="1"/>
    <col min="5634" max="5634" width="8.33203125" customWidth="1"/>
    <col min="5635" max="5635" width="9" customWidth="1"/>
    <col min="5636" max="5636" width="28.1640625" customWidth="1"/>
    <col min="5637" max="5637" width="10.1640625" customWidth="1"/>
    <col min="5639" max="5639" width="11.5" customWidth="1"/>
    <col min="5640" max="5640" width="8" customWidth="1"/>
    <col min="5641" max="5641" width="10" customWidth="1"/>
    <col min="5642" max="5642" width="9.33203125" customWidth="1"/>
    <col min="5643" max="5643" width="10.1640625" customWidth="1"/>
    <col min="5644" max="5644" width="8" customWidth="1"/>
    <col min="5879" max="5879" width="30.5" customWidth="1"/>
    <col min="5880" max="5880" width="11.5" customWidth="1"/>
    <col min="5881" max="5881" width="8" customWidth="1"/>
    <col min="5882" max="5882" width="10.33203125" customWidth="1"/>
    <col min="5883" max="5883" width="8.33203125" customWidth="1"/>
    <col min="5884" max="5884" width="10" customWidth="1"/>
    <col min="5885" max="5889" width="8" customWidth="1"/>
    <col min="5890" max="5890" width="8.33203125" customWidth="1"/>
    <col min="5891" max="5891" width="9" customWidth="1"/>
    <col min="5892" max="5892" width="28.1640625" customWidth="1"/>
    <col min="5893" max="5893" width="10.1640625" customWidth="1"/>
    <col min="5895" max="5895" width="11.5" customWidth="1"/>
    <col min="5896" max="5896" width="8" customWidth="1"/>
    <col min="5897" max="5897" width="10" customWidth="1"/>
    <col min="5898" max="5898" width="9.33203125" customWidth="1"/>
    <col min="5899" max="5899" width="10.1640625" customWidth="1"/>
    <col min="5900" max="5900" width="8" customWidth="1"/>
    <col min="6135" max="6135" width="30.5" customWidth="1"/>
    <col min="6136" max="6136" width="11.5" customWidth="1"/>
    <col min="6137" max="6137" width="8" customWidth="1"/>
    <col min="6138" max="6138" width="10.33203125" customWidth="1"/>
    <col min="6139" max="6139" width="8.33203125" customWidth="1"/>
    <col min="6140" max="6140" width="10" customWidth="1"/>
    <col min="6141" max="6145" width="8" customWidth="1"/>
    <col min="6146" max="6146" width="8.33203125" customWidth="1"/>
    <col min="6147" max="6147" width="9" customWidth="1"/>
    <col min="6148" max="6148" width="28.1640625" customWidth="1"/>
    <col min="6149" max="6149" width="10.1640625" customWidth="1"/>
    <col min="6151" max="6151" width="11.5" customWidth="1"/>
    <col min="6152" max="6152" width="8" customWidth="1"/>
    <col min="6153" max="6153" width="10" customWidth="1"/>
    <col min="6154" max="6154" width="9.33203125" customWidth="1"/>
    <col min="6155" max="6155" width="10.1640625" customWidth="1"/>
    <col min="6156" max="6156" width="8" customWidth="1"/>
    <col min="6391" max="6391" width="30.5" customWidth="1"/>
    <col min="6392" max="6392" width="11.5" customWidth="1"/>
    <col min="6393" max="6393" width="8" customWidth="1"/>
    <col min="6394" max="6394" width="10.33203125" customWidth="1"/>
    <col min="6395" max="6395" width="8.33203125" customWidth="1"/>
    <col min="6396" max="6396" width="10" customWidth="1"/>
    <col min="6397" max="6401" width="8" customWidth="1"/>
    <col min="6402" max="6402" width="8.33203125" customWidth="1"/>
    <col min="6403" max="6403" width="9" customWidth="1"/>
    <col min="6404" max="6404" width="28.1640625" customWidth="1"/>
    <col min="6405" max="6405" width="10.1640625" customWidth="1"/>
    <col min="6407" max="6407" width="11.5" customWidth="1"/>
    <col min="6408" max="6408" width="8" customWidth="1"/>
    <col min="6409" max="6409" width="10" customWidth="1"/>
    <col min="6410" max="6410" width="9.33203125" customWidth="1"/>
    <col min="6411" max="6411" width="10.1640625" customWidth="1"/>
    <col min="6412" max="6412" width="8" customWidth="1"/>
    <col min="6647" max="6647" width="30.5" customWidth="1"/>
    <col min="6648" max="6648" width="11.5" customWidth="1"/>
    <col min="6649" max="6649" width="8" customWidth="1"/>
    <col min="6650" max="6650" width="10.33203125" customWidth="1"/>
    <col min="6651" max="6651" width="8.33203125" customWidth="1"/>
    <col min="6652" max="6652" width="10" customWidth="1"/>
    <col min="6653" max="6657" width="8" customWidth="1"/>
    <col min="6658" max="6658" width="8.33203125" customWidth="1"/>
    <col min="6659" max="6659" width="9" customWidth="1"/>
    <col min="6660" max="6660" width="28.1640625" customWidth="1"/>
    <col min="6661" max="6661" width="10.1640625" customWidth="1"/>
    <col min="6663" max="6663" width="11.5" customWidth="1"/>
    <col min="6664" max="6664" width="8" customWidth="1"/>
    <col min="6665" max="6665" width="10" customWidth="1"/>
    <col min="6666" max="6666" width="9.33203125" customWidth="1"/>
    <col min="6667" max="6667" width="10.1640625" customWidth="1"/>
    <col min="6668" max="6668" width="8" customWidth="1"/>
    <col min="6903" max="6903" width="30.5" customWidth="1"/>
    <col min="6904" max="6904" width="11.5" customWidth="1"/>
    <col min="6905" max="6905" width="8" customWidth="1"/>
    <col min="6906" max="6906" width="10.33203125" customWidth="1"/>
    <col min="6907" max="6907" width="8.33203125" customWidth="1"/>
    <col min="6908" max="6908" width="10" customWidth="1"/>
    <col min="6909" max="6913" width="8" customWidth="1"/>
    <col min="6914" max="6914" width="8.33203125" customWidth="1"/>
    <col min="6915" max="6915" width="9" customWidth="1"/>
    <col min="6916" max="6916" width="28.1640625" customWidth="1"/>
    <col min="6917" max="6917" width="10.1640625" customWidth="1"/>
    <col min="6919" max="6919" width="11.5" customWidth="1"/>
    <col min="6920" max="6920" width="8" customWidth="1"/>
    <col min="6921" max="6921" width="10" customWidth="1"/>
    <col min="6922" max="6922" width="9.33203125" customWidth="1"/>
    <col min="6923" max="6923" width="10.1640625" customWidth="1"/>
    <col min="6924" max="6924" width="8" customWidth="1"/>
    <col min="7159" max="7159" width="30.5" customWidth="1"/>
    <col min="7160" max="7160" width="11.5" customWidth="1"/>
    <col min="7161" max="7161" width="8" customWidth="1"/>
    <col min="7162" max="7162" width="10.33203125" customWidth="1"/>
    <col min="7163" max="7163" width="8.33203125" customWidth="1"/>
    <col min="7164" max="7164" width="10" customWidth="1"/>
    <col min="7165" max="7169" width="8" customWidth="1"/>
    <col min="7170" max="7170" width="8.33203125" customWidth="1"/>
    <col min="7171" max="7171" width="9" customWidth="1"/>
    <col min="7172" max="7172" width="28.1640625" customWidth="1"/>
    <col min="7173" max="7173" width="10.1640625" customWidth="1"/>
    <col min="7175" max="7175" width="11.5" customWidth="1"/>
    <col min="7176" max="7176" width="8" customWidth="1"/>
    <col min="7177" max="7177" width="10" customWidth="1"/>
    <col min="7178" max="7178" width="9.33203125" customWidth="1"/>
    <col min="7179" max="7179" width="10.1640625" customWidth="1"/>
    <col min="7180" max="7180" width="8" customWidth="1"/>
    <col min="7415" max="7415" width="30.5" customWidth="1"/>
    <col min="7416" max="7416" width="11.5" customWidth="1"/>
    <col min="7417" max="7417" width="8" customWidth="1"/>
    <col min="7418" max="7418" width="10.33203125" customWidth="1"/>
    <col min="7419" max="7419" width="8.33203125" customWidth="1"/>
    <col min="7420" max="7420" width="10" customWidth="1"/>
    <col min="7421" max="7425" width="8" customWidth="1"/>
    <col min="7426" max="7426" width="8.33203125" customWidth="1"/>
    <col min="7427" max="7427" width="9" customWidth="1"/>
    <col min="7428" max="7428" width="28.1640625" customWidth="1"/>
    <col min="7429" max="7429" width="10.1640625" customWidth="1"/>
    <col min="7431" max="7431" width="11.5" customWidth="1"/>
    <col min="7432" max="7432" width="8" customWidth="1"/>
    <col min="7433" max="7433" width="10" customWidth="1"/>
    <col min="7434" max="7434" width="9.33203125" customWidth="1"/>
    <col min="7435" max="7435" width="10.1640625" customWidth="1"/>
    <col min="7436" max="7436" width="8" customWidth="1"/>
    <col min="7671" max="7671" width="30.5" customWidth="1"/>
    <col min="7672" max="7672" width="11.5" customWidth="1"/>
    <col min="7673" max="7673" width="8" customWidth="1"/>
    <col min="7674" max="7674" width="10.33203125" customWidth="1"/>
    <col min="7675" max="7675" width="8.33203125" customWidth="1"/>
    <col min="7676" max="7676" width="10" customWidth="1"/>
    <col min="7677" max="7681" width="8" customWidth="1"/>
    <col min="7682" max="7682" width="8.33203125" customWidth="1"/>
    <col min="7683" max="7683" width="9" customWidth="1"/>
    <col min="7684" max="7684" width="28.1640625" customWidth="1"/>
    <col min="7685" max="7685" width="10.1640625" customWidth="1"/>
    <col min="7687" max="7687" width="11.5" customWidth="1"/>
    <col min="7688" max="7688" width="8" customWidth="1"/>
    <col min="7689" max="7689" width="10" customWidth="1"/>
    <col min="7690" max="7690" width="9.33203125" customWidth="1"/>
    <col min="7691" max="7691" width="10.1640625" customWidth="1"/>
    <col min="7692" max="7692" width="8" customWidth="1"/>
    <col min="7927" max="7927" width="30.5" customWidth="1"/>
    <col min="7928" max="7928" width="11.5" customWidth="1"/>
    <col min="7929" max="7929" width="8" customWidth="1"/>
    <col min="7930" max="7930" width="10.33203125" customWidth="1"/>
    <col min="7931" max="7931" width="8.33203125" customWidth="1"/>
    <col min="7932" max="7932" width="10" customWidth="1"/>
    <col min="7933" max="7937" width="8" customWidth="1"/>
    <col min="7938" max="7938" width="8.33203125" customWidth="1"/>
    <col min="7939" max="7939" width="9" customWidth="1"/>
    <col min="7940" max="7940" width="28.1640625" customWidth="1"/>
    <col min="7941" max="7941" width="10.1640625" customWidth="1"/>
    <col min="7943" max="7943" width="11.5" customWidth="1"/>
    <col min="7944" max="7944" width="8" customWidth="1"/>
    <col min="7945" max="7945" width="10" customWidth="1"/>
    <col min="7946" max="7946" width="9.33203125" customWidth="1"/>
    <col min="7947" max="7947" width="10.1640625" customWidth="1"/>
    <col min="7948" max="7948" width="8" customWidth="1"/>
    <col min="8183" max="8183" width="30.5" customWidth="1"/>
    <col min="8184" max="8184" width="11.5" customWidth="1"/>
    <col min="8185" max="8185" width="8" customWidth="1"/>
    <col min="8186" max="8186" width="10.33203125" customWidth="1"/>
    <col min="8187" max="8187" width="8.33203125" customWidth="1"/>
    <col min="8188" max="8188" width="10" customWidth="1"/>
    <col min="8189" max="8193" width="8" customWidth="1"/>
    <col min="8194" max="8194" width="8.33203125" customWidth="1"/>
    <col min="8195" max="8195" width="9" customWidth="1"/>
    <col min="8196" max="8196" width="28.1640625" customWidth="1"/>
    <col min="8197" max="8197" width="10.1640625" customWidth="1"/>
    <col min="8199" max="8199" width="11.5" customWidth="1"/>
    <col min="8200" max="8200" width="8" customWidth="1"/>
    <col min="8201" max="8201" width="10" customWidth="1"/>
    <col min="8202" max="8202" width="9.33203125" customWidth="1"/>
    <col min="8203" max="8203" width="10.1640625" customWidth="1"/>
    <col min="8204" max="8204" width="8" customWidth="1"/>
    <col min="8439" max="8439" width="30.5" customWidth="1"/>
    <col min="8440" max="8440" width="11.5" customWidth="1"/>
    <col min="8441" max="8441" width="8" customWidth="1"/>
    <col min="8442" max="8442" width="10.33203125" customWidth="1"/>
    <col min="8443" max="8443" width="8.33203125" customWidth="1"/>
    <col min="8444" max="8444" width="10" customWidth="1"/>
    <col min="8445" max="8449" width="8" customWidth="1"/>
    <col min="8450" max="8450" width="8.33203125" customWidth="1"/>
    <col min="8451" max="8451" width="9" customWidth="1"/>
    <col min="8452" max="8452" width="28.1640625" customWidth="1"/>
    <col min="8453" max="8453" width="10.1640625" customWidth="1"/>
    <col min="8455" max="8455" width="11.5" customWidth="1"/>
    <col min="8456" max="8456" width="8" customWidth="1"/>
    <col min="8457" max="8457" width="10" customWidth="1"/>
    <col min="8458" max="8458" width="9.33203125" customWidth="1"/>
    <col min="8459" max="8459" width="10.1640625" customWidth="1"/>
    <col min="8460" max="8460" width="8" customWidth="1"/>
    <col min="8695" max="8695" width="30.5" customWidth="1"/>
    <col min="8696" max="8696" width="11.5" customWidth="1"/>
    <col min="8697" max="8697" width="8" customWidth="1"/>
    <col min="8698" max="8698" width="10.33203125" customWidth="1"/>
    <col min="8699" max="8699" width="8.33203125" customWidth="1"/>
    <col min="8700" max="8700" width="10" customWidth="1"/>
    <col min="8701" max="8705" width="8" customWidth="1"/>
    <col min="8706" max="8706" width="8.33203125" customWidth="1"/>
    <col min="8707" max="8707" width="9" customWidth="1"/>
    <col min="8708" max="8708" width="28.1640625" customWidth="1"/>
    <col min="8709" max="8709" width="10.1640625" customWidth="1"/>
    <col min="8711" max="8711" width="11.5" customWidth="1"/>
    <col min="8712" max="8712" width="8" customWidth="1"/>
    <col min="8713" max="8713" width="10" customWidth="1"/>
    <col min="8714" max="8714" width="9.33203125" customWidth="1"/>
    <col min="8715" max="8715" width="10.1640625" customWidth="1"/>
    <col min="8716" max="8716" width="8" customWidth="1"/>
    <col min="8951" max="8951" width="30.5" customWidth="1"/>
    <col min="8952" max="8952" width="11.5" customWidth="1"/>
    <col min="8953" max="8953" width="8" customWidth="1"/>
    <col min="8954" max="8954" width="10.33203125" customWidth="1"/>
    <col min="8955" max="8955" width="8.33203125" customWidth="1"/>
    <col min="8956" max="8956" width="10" customWidth="1"/>
    <col min="8957" max="8961" width="8" customWidth="1"/>
    <col min="8962" max="8962" width="8.33203125" customWidth="1"/>
    <col min="8963" max="8963" width="9" customWidth="1"/>
    <col min="8964" max="8964" width="28.1640625" customWidth="1"/>
    <col min="8965" max="8965" width="10.1640625" customWidth="1"/>
    <col min="8967" max="8967" width="11.5" customWidth="1"/>
    <col min="8968" max="8968" width="8" customWidth="1"/>
    <col min="8969" max="8969" width="10" customWidth="1"/>
    <col min="8970" max="8970" width="9.33203125" customWidth="1"/>
    <col min="8971" max="8971" width="10.1640625" customWidth="1"/>
    <col min="8972" max="8972" width="8" customWidth="1"/>
    <col min="9207" max="9207" width="30.5" customWidth="1"/>
    <col min="9208" max="9208" width="11.5" customWidth="1"/>
    <col min="9209" max="9209" width="8" customWidth="1"/>
    <col min="9210" max="9210" width="10.33203125" customWidth="1"/>
    <col min="9211" max="9211" width="8.33203125" customWidth="1"/>
    <col min="9212" max="9212" width="10" customWidth="1"/>
    <col min="9213" max="9217" width="8" customWidth="1"/>
    <col min="9218" max="9218" width="8.33203125" customWidth="1"/>
    <col min="9219" max="9219" width="9" customWidth="1"/>
    <col min="9220" max="9220" width="28.1640625" customWidth="1"/>
    <col min="9221" max="9221" width="10.1640625" customWidth="1"/>
    <col min="9223" max="9223" width="11.5" customWidth="1"/>
    <col min="9224" max="9224" width="8" customWidth="1"/>
    <col min="9225" max="9225" width="10" customWidth="1"/>
    <col min="9226" max="9226" width="9.33203125" customWidth="1"/>
    <col min="9227" max="9227" width="10.1640625" customWidth="1"/>
    <col min="9228" max="9228" width="8" customWidth="1"/>
    <col min="9463" max="9463" width="30.5" customWidth="1"/>
    <col min="9464" max="9464" width="11.5" customWidth="1"/>
    <col min="9465" max="9465" width="8" customWidth="1"/>
    <col min="9466" max="9466" width="10.33203125" customWidth="1"/>
    <col min="9467" max="9467" width="8.33203125" customWidth="1"/>
    <col min="9468" max="9468" width="10" customWidth="1"/>
    <col min="9469" max="9473" width="8" customWidth="1"/>
    <col min="9474" max="9474" width="8.33203125" customWidth="1"/>
    <col min="9475" max="9475" width="9" customWidth="1"/>
    <col min="9476" max="9476" width="28.1640625" customWidth="1"/>
    <col min="9477" max="9477" width="10.1640625" customWidth="1"/>
    <col min="9479" max="9479" width="11.5" customWidth="1"/>
    <col min="9480" max="9480" width="8" customWidth="1"/>
    <col min="9481" max="9481" width="10" customWidth="1"/>
    <col min="9482" max="9482" width="9.33203125" customWidth="1"/>
    <col min="9483" max="9483" width="10.1640625" customWidth="1"/>
    <col min="9484" max="9484" width="8" customWidth="1"/>
    <col min="9719" max="9719" width="30.5" customWidth="1"/>
    <col min="9720" max="9720" width="11.5" customWidth="1"/>
    <col min="9721" max="9721" width="8" customWidth="1"/>
    <col min="9722" max="9722" width="10.33203125" customWidth="1"/>
    <col min="9723" max="9723" width="8.33203125" customWidth="1"/>
    <col min="9724" max="9724" width="10" customWidth="1"/>
    <col min="9725" max="9729" width="8" customWidth="1"/>
    <col min="9730" max="9730" width="8.33203125" customWidth="1"/>
    <col min="9731" max="9731" width="9" customWidth="1"/>
    <col min="9732" max="9732" width="28.1640625" customWidth="1"/>
    <col min="9733" max="9733" width="10.1640625" customWidth="1"/>
    <col min="9735" max="9735" width="11.5" customWidth="1"/>
    <col min="9736" max="9736" width="8" customWidth="1"/>
    <col min="9737" max="9737" width="10" customWidth="1"/>
    <col min="9738" max="9738" width="9.33203125" customWidth="1"/>
    <col min="9739" max="9739" width="10.1640625" customWidth="1"/>
    <col min="9740" max="9740" width="8" customWidth="1"/>
    <col min="9975" max="9975" width="30.5" customWidth="1"/>
    <col min="9976" max="9976" width="11.5" customWidth="1"/>
    <col min="9977" max="9977" width="8" customWidth="1"/>
    <col min="9978" max="9978" width="10.33203125" customWidth="1"/>
    <col min="9979" max="9979" width="8.33203125" customWidth="1"/>
    <col min="9980" max="9980" width="10" customWidth="1"/>
    <col min="9981" max="9985" width="8" customWidth="1"/>
    <col min="9986" max="9986" width="8.33203125" customWidth="1"/>
    <col min="9987" max="9987" width="9" customWidth="1"/>
    <col min="9988" max="9988" width="28.1640625" customWidth="1"/>
    <col min="9989" max="9989" width="10.1640625" customWidth="1"/>
    <col min="9991" max="9991" width="11.5" customWidth="1"/>
    <col min="9992" max="9992" width="8" customWidth="1"/>
    <col min="9993" max="9993" width="10" customWidth="1"/>
    <col min="9994" max="9994" width="9.33203125" customWidth="1"/>
    <col min="9995" max="9995" width="10.1640625" customWidth="1"/>
    <col min="9996" max="9996" width="8" customWidth="1"/>
    <col min="10231" max="10231" width="30.5" customWidth="1"/>
    <col min="10232" max="10232" width="11.5" customWidth="1"/>
    <col min="10233" max="10233" width="8" customWidth="1"/>
    <col min="10234" max="10234" width="10.33203125" customWidth="1"/>
    <col min="10235" max="10235" width="8.33203125" customWidth="1"/>
    <col min="10236" max="10236" width="10" customWidth="1"/>
    <col min="10237" max="10241" width="8" customWidth="1"/>
    <col min="10242" max="10242" width="8.33203125" customWidth="1"/>
    <col min="10243" max="10243" width="9" customWidth="1"/>
    <col min="10244" max="10244" width="28.1640625" customWidth="1"/>
    <col min="10245" max="10245" width="10.1640625" customWidth="1"/>
    <col min="10247" max="10247" width="11.5" customWidth="1"/>
    <col min="10248" max="10248" width="8" customWidth="1"/>
    <col min="10249" max="10249" width="10" customWidth="1"/>
    <col min="10250" max="10250" width="9.33203125" customWidth="1"/>
    <col min="10251" max="10251" width="10.1640625" customWidth="1"/>
    <col min="10252" max="10252" width="8" customWidth="1"/>
    <col min="10487" max="10487" width="30.5" customWidth="1"/>
    <col min="10488" max="10488" width="11.5" customWidth="1"/>
    <col min="10489" max="10489" width="8" customWidth="1"/>
    <col min="10490" max="10490" width="10.33203125" customWidth="1"/>
    <col min="10491" max="10491" width="8.33203125" customWidth="1"/>
    <col min="10492" max="10492" width="10" customWidth="1"/>
    <col min="10493" max="10497" width="8" customWidth="1"/>
    <col min="10498" max="10498" width="8.33203125" customWidth="1"/>
    <col min="10499" max="10499" width="9" customWidth="1"/>
    <col min="10500" max="10500" width="28.1640625" customWidth="1"/>
    <col min="10501" max="10501" width="10.1640625" customWidth="1"/>
    <col min="10503" max="10503" width="11.5" customWidth="1"/>
    <col min="10504" max="10504" width="8" customWidth="1"/>
    <col min="10505" max="10505" width="10" customWidth="1"/>
    <col min="10506" max="10506" width="9.33203125" customWidth="1"/>
    <col min="10507" max="10507" width="10.1640625" customWidth="1"/>
    <col min="10508" max="10508" width="8" customWidth="1"/>
    <col min="10743" max="10743" width="30.5" customWidth="1"/>
    <col min="10744" max="10744" width="11.5" customWidth="1"/>
    <col min="10745" max="10745" width="8" customWidth="1"/>
    <col min="10746" max="10746" width="10.33203125" customWidth="1"/>
    <col min="10747" max="10747" width="8.33203125" customWidth="1"/>
    <col min="10748" max="10748" width="10" customWidth="1"/>
    <col min="10749" max="10753" width="8" customWidth="1"/>
    <col min="10754" max="10754" width="8.33203125" customWidth="1"/>
    <col min="10755" max="10755" width="9" customWidth="1"/>
    <col min="10756" max="10756" width="28.1640625" customWidth="1"/>
    <col min="10757" max="10757" width="10.1640625" customWidth="1"/>
    <col min="10759" max="10759" width="11.5" customWidth="1"/>
    <col min="10760" max="10760" width="8" customWidth="1"/>
    <col min="10761" max="10761" width="10" customWidth="1"/>
    <col min="10762" max="10762" width="9.33203125" customWidth="1"/>
    <col min="10763" max="10763" width="10.1640625" customWidth="1"/>
    <col min="10764" max="10764" width="8" customWidth="1"/>
    <col min="10999" max="10999" width="30.5" customWidth="1"/>
    <col min="11000" max="11000" width="11.5" customWidth="1"/>
    <col min="11001" max="11001" width="8" customWidth="1"/>
    <col min="11002" max="11002" width="10.33203125" customWidth="1"/>
    <col min="11003" max="11003" width="8.33203125" customWidth="1"/>
    <col min="11004" max="11004" width="10" customWidth="1"/>
    <col min="11005" max="11009" width="8" customWidth="1"/>
    <col min="11010" max="11010" width="8.33203125" customWidth="1"/>
    <col min="11011" max="11011" width="9" customWidth="1"/>
    <col min="11012" max="11012" width="28.1640625" customWidth="1"/>
    <col min="11013" max="11013" width="10.1640625" customWidth="1"/>
    <col min="11015" max="11015" width="11.5" customWidth="1"/>
    <col min="11016" max="11016" width="8" customWidth="1"/>
    <col min="11017" max="11017" width="10" customWidth="1"/>
    <col min="11018" max="11018" width="9.33203125" customWidth="1"/>
    <col min="11019" max="11019" width="10.1640625" customWidth="1"/>
    <col min="11020" max="11020" width="8" customWidth="1"/>
    <col min="11255" max="11255" width="30.5" customWidth="1"/>
    <col min="11256" max="11256" width="11.5" customWidth="1"/>
    <col min="11257" max="11257" width="8" customWidth="1"/>
    <col min="11258" max="11258" width="10.33203125" customWidth="1"/>
    <col min="11259" max="11259" width="8.33203125" customWidth="1"/>
    <col min="11260" max="11260" width="10" customWidth="1"/>
    <col min="11261" max="11265" width="8" customWidth="1"/>
    <col min="11266" max="11266" width="8.33203125" customWidth="1"/>
    <col min="11267" max="11267" width="9" customWidth="1"/>
    <col min="11268" max="11268" width="28.1640625" customWidth="1"/>
    <col min="11269" max="11269" width="10.1640625" customWidth="1"/>
    <col min="11271" max="11271" width="11.5" customWidth="1"/>
    <col min="11272" max="11272" width="8" customWidth="1"/>
    <col min="11273" max="11273" width="10" customWidth="1"/>
    <col min="11274" max="11274" width="9.33203125" customWidth="1"/>
    <col min="11275" max="11275" width="10.1640625" customWidth="1"/>
    <col min="11276" max="11276" width="8" customWidth="1"/>
    <col min="11511" max="11511" width="30.5" customWidth="1"/>
    <col min="11512" max="11512" width="11.5" customWidth="1"/>
    <col min="11513" max="11513" width="8" customWidth="1"/>
    <col min="11514" max="11514" width="10.33203125" customWidth="1"/>
    <col min="11515" max="11515" width="8.33203125" customWidth="1"/>
    <col min="11516" max="11516" width="10" customWidth="1"/>
    <col min="11517" max="11521" width="8" customWidth="1"/>
    <col min="11522" max="11522" width="8.33203125" customWidth="1"/>
    <col min="11523" max="11523" width="9" customWidth="1"/>
    <col min="11524" max="11524" width="28.1640625" customWidth="1"/>
    <col min="11525" max="11525" width="10.1640625" customWidth="1"/>
    <col min="11527" max="11527" width="11.5" customWidth="1"/>
    <col min="11528" max="11528" width="8" customWidth="1"/>
    <col min="11529" max="11529" width="10" customWidth="1"/>
    <col min="11530" max="11530" width="9.33203125" customWidth="1"/>
    <col min="11531" max="11531" width="10.1640625" customWidth="1"/>
    <col min="11532" max="11532" width="8" customWidth="1"/>
    <col min="11767" max="11767" width="30.5" customWidth="1"/>
    <col min="11768" max="11768" width="11.5" customWidth="1"/>
    <col min="11769" max="11769" width="8" customWidth="1"/>
    <col min="11770" max="11770" width="10.33203125" customWidth="1"/>
    <col min="11771" max="11771" width="8.33203125" customWidth="1"/>
    <col min="11772" max="11772" width="10" customWidth="1"/>
    <col min="11773" max="11777" width="8" customWidth="1"/>
    <col min="11778" max="11778" width="8.33203125" customWidth="1"/>
    <col min="11779" max="11779" width="9" customWidth="1"/>
    <col min="11780" max="11780" width="28.1640625" customWidth="1"/>
    <col min="11781" max="11781" width="10.1640625" customWidth="1"/>
    <col min="11783" max="11783" width="11.5" customWidth="1"/>
    <col min="11784" max="11784" width="8" customWidth="1"/>
    <col min="11785" max="11785" width="10" customWidth="1"/>
    <col min="11786" max="11786" width="9.33203125" customWidth="1"/>
    <col min="11787" max="11787" width="10.1640625" customWidth="1"/>
    <col min="11788" max="11788" width="8" customWidth="1"/>
    <col min="12023" max="12023" width="30.5" customWidth="1"/>
    <col min="12024" max="12024" width="11.5" customWidth="1"/>
    <col min="12025" max="12025" width="8" customWidth="1"/>
    <col min="12026" max="12026" width="10.33203125" customWidth="1"/>
    <col min="12027" max="12027" width="8.33203125" customWidth="1"/>
    <col min="12028" max="12028" width="10" customWidth="1"/>
    <col min="12029" max="12033" width="8" customWidth="1"/>
    <col min="12034" max="12034" width="8.33203125" customWidth="1"/>
    <col min="12035" max="12035" width="9" customWidth="1"/>
    <col min="12036" max="12036" width="28.1640625" customWidth="1"/>
    <col min="12037" max="12037" width="10.1640625" customWidth="1"/>
    <col min="12039" max="12039" width="11.5" customWidth="1"/>
    <col min="12040" max="12040" width="8" customWidth="1"/>
    <col min="12041" max="12041" width="10" customWidth="1"/>
    <col min="12042" max="12042" width="9.33203125" customWidth="1"/>
    <col min="12043" max="12043" width="10.1640625" customWidth="1"/>
    <col min="12044" max="12044" width="8" customWidth="1"/>
    <col min="12279" max="12279" width="30.5" customWidth="1"/>
    <col min="12280" max="12280" width="11.5" customWidth="1"/>
    <col min="12281" max="12281" width="8" customWidth="1"/>
    <col min="12282" max="12282" width="10.33203125" customWidth="1"/>
    <col min="12283" max="12283" width="8.33203125" customWidth="1"/>
    <col min="12284" max="12284" width="10" customWidth="1"/>
    <col min="12285" max="12289" width="8" customWidth="1"/>
    <col min="12290" max="12290" width="8.33203125" customWidth="1"/>
    <col min="12291" max="12291" width="9" customWidth="1"/>
    <col min="12292" max="12292" width="28.1640625" customWidth="1"/>
    <col min="12293" max="12293" width="10.1640625" customWidth="1"/>
    <col min="12295" max="12295" width="11.5" customWidth="1"/>
    <col min="12296" max="12296" width="8" customWidth="1"/>
    <col min="12297" max="12297" width="10" customWidth="1"/>
    <col min="12298" max="12298" width="9.33203125" customWidth="1"/>
    <col min="12299" max="12299" width="10.1640625" customWidth="1"/>
    <col min="12300" max="12300" width="8" customWidth="1"/>
    <col min="12535" max="12535" width="30.5" customWidth="1"/>
    <col min="12536" max="12536" width="11.5" customWidth="1"/>
    <col min="12537" max="12537" width="8" customWidth="1"/>
    <col min="12538" max="12538" width="10.33203125" customWidth="1"/>
    <col min="12539" max="12539" width="8.33203125" customWidth="1"/>
    <col min="12540" max="12540" width="10" customWidth="1"/>
    <col min="12541" max="12545" width="8" customWidth="1"/>
    <col min="12546" max="12546" width="8.33203125" customWidth="1"/>
    <col min="12547" max="12547" width="9" customWidth="1"/>
    <col min="12548" max="12548" width="28.1640625" customWidth="1"/>
    <col min="12549" max="12549" width="10.1640625" customWidth="1"/>
    <col min="12551" max="12551" width="11.5" customWidth="1"/>
    <col min="12552" max="12552" width="8" customWidth="1"/>
    <col min="12553" max="12553" width="10" customWidth="1"/>
    <col min="12554" max="12554" width="9.33203125" customWidth="1"/>
    <col min="12555" max="12555" width="10.1640625" customWidth="1"/>
    <col min="12556" max="12556" width="8" customWidth="1"/>
    <col min="12791" max="12791" width="30.5" customWidth="1"/>
    <col min="12792" max="12792" width="11.5" customWidth="1"/>
    <col min="12793" max="12793" width="8" customWidth="1"/>
    <col min="12794" max="12794" width="10.33203125" customWidth="1"/>
    <col min="12795" max="12795" width="8.33203125" customWidth="1"/>
    <col min="12796" max="12796" width="10" customWidth="1"/>
    <col min="12797" max="12801" width="8" customWidth="1"/>
    <col min="12802" max="12802" width="8.33203125" customWidth="1"/>
    <col min="12803" max="12803" width="9" customWidth="1"/>
    <col min="12804" max="12804" width="28.1640625" customWidth="1"/>
    <col min="12805" max="12805" width="10.1640625" customWidth="1"/>
    <col min="12807" max="12807" width="11.5" customWidth="1"/>
    <col min="12808" max="12808" width="8" customWidth="1"/>
    <col min="12809" max="12809" width="10" customWidth="1"/>
    <col min="12810" max="12810" width="9.33203125" customWidth="1"/>
    <col min="12811" max="12811" width="10.1640625" customWidth="1"/>
    <col min="12812" max="12812" width="8" customWidth="1"/>
    <col min="13047" max="13047" width="30.5" customWidth="1"/>
    <col min="13048" max="13048" width="11.5" customWidth="1"/>
    <col min="13049" max="13049" width="8" customWidth="1"/>
    <col min="13050" max="13050" width="10.33203125" customWidth="1"/>
    <col min="13051" max="13051" width="8.33203125" customWidth="1"/>
    <col min="13052" max="13052" width="10" customWidth="1"/>
    <col min="13053" max="13057" width="8" customWidth="1"/>
    <col min="13058" max="13058" width="8.33203125" customWidth="1"/>
    <col min="13059" max="13059" width="9" customWidth="1"/>
    <col min="13060" max="13060" width="28.1640625" customWidth="1"/>
    <col min="13061" max="13061" width="10.1640625" customWidth="1"/>
    <col min="13063" max="13063" width="11.5" customWidth="1"/>
    <col min="13064" max="13064" width="8" customWidth="1"/>
    <col min="13065" max="13065" width="10" customWidth="1"/>
    <col min="13066" max="13066" width="9.33203125" customWidth="1"/>
    <col min="13067" max="13067" width="10.1640625" customWidth="1"/>
    <col min="13068" max="13068" width="8" customWidth="1"/>
    <col min="13303" max="13303" width="30.5" customWidth="1"/>
    <col min="13304" max="13304" width="11.5" customWidth="1"/>
    <col min="13305" max="13305" width="8" customWidth="1"/>
    <col min="13306" max="13306" width="10.33203125" customWidth="1"/>
    <col min="13307" max="13307" width="8.33203125" customWidth="1"/>
    <col min="13308" max="13308" width="10" customWidth="1"/>
    <col min="13309" max="13313" width="8" customWidth="1"/>
    <col min="13314" max="13314" width="8.33203125" customWidth="1"/>
    <col min="13315" max="13315" width="9" customWidth="1"/>
    <col min="13316" max="13316" width="28.1640625" customWidth="1"/>
    <col min="13317" max="13317" width="10.1640625" customWidth="1"/>
    <col min="13319" max="13319" width="11.5" customWidth="1"/>
    <col min="13320" max="13320" width="8" customWidth="1"/>
    <col min="13321" max="13321" width="10" customWidth="1"/>
    <col min="13322" max="13322" width="9.33203125" customWidth="1"/>
    <col min="13323" max="13323" width="10.1640625" customWidth="1"/>
    <col min="13324" max="13324" width="8" customWidth="1"/>
    <col min="13559" max="13559" width="30.5" customWidth="1"/>
    <col min="13560" max="13560" width="11.5" customWidth="1"/>
    <col min="13561" max="13561" width="8" customWidth="1"/>
    <col min="13562" max="13562" width="10.33203125" customWidth="1"/>
    <col min="13563" max="13563" width="8.33203125" customWidth="1"/>
    <col min="13564" max="13564" width="10" customWidth="1"/>
    <col min="13565" max="13569" width="8" customWidth="1"/>
    <col min="13570" max="13570" width="8.33203125" customWidth="1"/>
    <col min="13571" max="13571" width="9" customWidth="1"/>
    <col min="13572" max="13572" width="28.1640625" customWidth="1"/>
    <col min="13573" max="13573" width="10.1640625" customWidth="1"/>
    <col min="13575" max="13575" width="11.5" customWidth="1"/>
    <col min="13576" max="13576" width="8" customWidth="1"/>
    <col min="13577" max="13577" width="10" customWidth="1"/>
    <col min="13578" max="13578" width="9.33203125" customWidth="1"/>
    <col min="13579" max="13579" width="10.1640625" customWidth="1"/>
    <col min="13580" max="13580" width="8" customWidth="1"/>
    <col min="13815" max="13815" width="30.5" customWidth="1"/>
    <col min="13816" max="13816" width="11.5" customWidth="1"/>
    <col min="13817" max="13817" width="8" customWidth="1"/>
    <col min="13818" max="13818" width="10.33203125" customWidth="1"/>
    <col min="13819" max="13819" width="8.33203125" customWidth="1"/>
    <col min="13820" max="13820" width="10" customWidth="1"/>
    <col min="13821" max="13825" width="8" customWidth="1"/>
    <col min="13826" max="13826" width="8.33203125" customWidth="1"/>
    <col min="13827" max="13827" width="9" customWidth="1"/>
    <col min="13828" max="13828" width="28.1640625" customWidth="1"/>
    <col min="13829" max="13829" width="10.1640625" customWidth="1"/>
    <col min="13831" max="13831" width="11.5" customWidth="1"/>
    <col min="13832" max="13832" width="8" customWidth="1"/>
    <col min="13833" max="13833" width="10" customWidth="1"/>
    <col min="13834" max="13834" width="9.33203125" customWidth="1"/>
    <col min="13835" max="13835" width="10.1640625" customWidth="1"/>
    <col min="13836" max="13836" width="8" customWidth="1"/>
    <col min="14071" max="14071" width="30.5" customWidth="1"/>
    <col min="14072" max="14072" width="11.5" customWidth="1"/>
    <col min="14073" max="14073" width="8" customWidth="1"/>
    <col min="14074" max="14074" width="10.33203125" customWidth="1"/>
    <col min="14075" max="14075" width="8.33203125" customWidth="1"/>
    <col min="14076" max="14076" width="10" customWidth="1"/>
    <col min="14077" max="14081" width="8" customWidth="1"/>
    <col min="14082" max="14082" width="8.33203125" customWidth="1"/>
    <col min="14083" max="14083" width="9" customWidth="1"/>
    <col min="14084" max="14084" width="28.1640625" customWidth="1"/>
    <col min="14085" max="14085" width="10.1640625" customWidth="1"/>
    <col min="14087" max="14087" width="11.5" customWidth="1"/>
    <col min="14088" max="14088" width="8" customWidth="1"/>
    <col min="14089" max="14089" width="10" customWidth="1"/>
    <col min="14090" max="14090" width="9.33203125" customWidth="1"/>
    <col min="14091" max="14091" width="10.1640625" customWidth="1"/>
    <col min="14092" max="14092" width="8" customWidth="1"/>
    <col min="14327" max="14327" width="30.5" customWidth="1"/>
    <col min="14328" max="14328" width="11.5" customWidth="1"/>
    <col min="14329" max="14329" width="8" customWidth="1"/>
    <col min="14330" max="14330" width="10.33203125" customWidth="1"/>
    <col min="14331" max="14331" width="8.33203125" customWidth="1"/>
    <col min="14332" max="14332" width="10" customWidth="1"/>
    <col min="14333" max="14337" width="8" customWidth="1"/>
    <col min="14338" max="14338" width="8.33203125" customWidth="1"/>
    <col min="14339" max="14339" width="9" customWidth="1"/>
    <col min="14340" max="14340" width="28.1640625" customWidth="1"/>
    <col min="14341" max="14341" width="10.1640625" customWidth="1"/>
    <col min="14343" max="14343" width="11.5" customWidth="1"/>
    <col min="14344" max="14344" width="8" customWidth="1"/>
    <col min="14345" max="14345" width="10" customWidth="1"/>
    <col min="14346" max="14346" width="9.33203125" customWidth="1"/>
    <col min="14347" max="14347" width="10.1640625" customWidth="1"/>
    <col min="14348" max="14348" width="8" customWidth="1"/>
    <col min="14583" max="14583" width="30.5" customWidth="1"/>
    <col min="14584" max="14584" width="11.5" customWidth="1"/>
    <col min="14585" max="14585" width="8" customWidth="1"/>
    <col min="14586" max="14586" width="10.33203125" customWidth="1"/>
    <col min="14587" max="14587" width="8.33203125" customWidth="1"/>
    <col min="14588" max="14588" width="10" customWidth="1"/>
    <col min="14589" max="14593" width="8" customWidth="1"/>
    <col min="14594" max="14594" width="8.33203125" customWidth="1"/>
    <col min="14595" max="14595" width="9" customWidth="1"/>
    <col min="14596" max="14596" width="28.1640625" customWidth="1"/>
    <col min="14597" max="14597" width="10.1640625" customWidth="1"/>
    <col min="14599" max="14599" width="11.5" customWidth="1"/>
    <col min="14600" max="14600" width="8" customWidth="1"/>
    <col min="14601" max="14601" width="10" customWidth="1"/>
    <col min="14602" max="14602" width="9.33203125" customWidth="1"/>
    <col min="14603" max="14603" width="10.1640625" customWidth="1"/>
    <col min="14604" max="14604" width="8" customWidth="1"/>
    <col min="14839" max="14839" width="30.5" customWidth="1"/>
    <col min="14840" max="14840" width="11.5" customWidth="1"/>
    <col min="14841" max="14841" width="8" customWidth="1"/>
    <col min="14842" max="14842" width="10.33203125" customWidth="1"/>
    <col min="14843" max="14843" width="8.33203125" customWidth="1"/>
    <col min="14844" max="14844" width="10" customWidth="1"/>
    <col min="14845" max="14849" width="8" customWidth="1"/>
    <col min="14850" max="14850" width="8.33203125" customWidth="1"/>
    <col min="14851" max="14851" width="9" customWidth="1"/>
    <col min="14852" max="14852" width="28.1640625" customWidth="1"/>
    <col min="14853" max="14853" width="10.1640625" customWidth="1"/>
    <col min="14855" max="14855" width="11.5" customWidth="1"/>
    <col min="14856" max="14856" width="8" customWidth="1"/>
    <col min="14857" max="14857" width="10" customWidth="1"/>
    <col min="14858" max="14858" width="9.33203125" customWidth="1"/>
    <col min="14859" max="14859" width="10.1640625" customWidth="1"/>
    <col min="14860" max="14860" width="8" customWidth="1"/>
    <col min="15095" max="15095" width="30.5" customWidth="1"/>
    <col min="15096" max="15096" width="11.5" customWidth="1"/>
    <col min="15097" max="15097" width="8" customWidth="1"/>
    <col min="15098" max="15098" width="10.33203125" customWidth="1"/>
    <col min="15099" max="15099" width="8.33203125" customWidth="1"/>
    <col min="15100" max="15100" width="10" customWidth="1"/>
    <col min="15101" max="15105" width="8" customWidth="1"/>
    <col min="15106" max="15106" width="8.33203125" customWidth="1"/>
    <col min="15107" max="15107" width="9" customWidth="1"/>
    <col min="15108" max="15108" width="28.1640625" customWidth="1"/>
    <col min="15109" max="15109" width="10.1640625" customWidth="1"/>
    <col min="15111" max="15111" width="11.5" customWidth="1"/>
    <col min="15112" max="15112" width="8" customWidth="1"/>
    <col min="15113" max="15113" width="10" customWidth="1"/>
    <col min="15114" max="15114" width="9.33203125" customWidth="1"/>
    <col min="15115" max="15115" width="10.1640625" customWidth="1"/>
    <col min="15116" max="15116" width="8" customWidth="1"/>
    <col min="15351" max="15351" width="30.5" customWidth="1"/>
    <col min="15352" max="15352" width="11.5" customWidth="1"/>
    <col min="15353" max="15353" width="8" customWidth="1"/>
    <col min="15354" max="15354" width="10.33203125" customWidth="1"/>
    <col min="15355" max="15355" width="8.33203125" customWidth="1"/>
    <col min="15356" max="15356" width="10" customWidth="1"/>
    <col min="15357" max="15361" width="8" customWidth="1"/>
    <col min="15362" max="15362" width="8.33203125" customWidth="1"/>
    <col min="15363" max="15363" width="9" customWidth="1"/>
    <col min="15364" max="15364" width="28.1640625" customWidth="1"/>
    <col min="15365" max="15365" width="10.1640625" customWidth="1"/>
    <col min="15367" max="15367" width="11.5" customWidth="1"/>
    <col min="15368" max="15368" width="8" customWidth="1"/>
    <col min="15369" max="15369" width="10" customWidth="1"/>
    <col min="15370" max="15370" width="9.33203125" customWidth="1"/>
    <col min="15371" max="15371" width="10.1640625" customWidth="1"/>
    <col min="15372" max="15372" width="8" customWidth="1"/>
    <col min="15607" max="15607" width="30.5" customWidth="1"/>
    <col min="15608" max="15608" width="11.5" customWidth="1"/>
    <col min="15609" max="15609" width="8" customWidth="1"/>
    <col min="15610" max="15610" width="10.33203125" customWidth="1"/>
    <col min="15611" max="15611" width="8.33203125" customWidth="1"/>
    <col min="15612" max="15612" width="10" customWidth="1"/>
    <col min="15613" max="15617" width="8" customWidth="1"/>
    <col min="15618" max="15618" width="8.33203125" customWidth="1"/>
    <col min="15619" max="15619" width="9" customWidth="1"/>
    <col min="15620" max="15620" width="28.1640625" customWidth="1"/>
    <col min="15621" max="15621" width="10.1640625" customWidth="1"/>
    <col min="15623" max="15623" width="11.5" customWidth="1"/>
    <col min="15624" max="15624" width="8" customWidth="1"/>
    <col min="15625" max="15625" width="10" customWidth="1"/>
    <col min="15626" max="15626" width="9.33203125" customWidth="1"/>
    <col min="15627" max="15627" width="10.1640625" customWidth="1"/>
    <col min="15628" max="15628" width="8" customWidth="1"/>
    <col min="15863" max="15863" width="30.5" customWidth="1"/>
    <col min="15864" max="15864" width="11.5" customWidth="1"/>
    <col min="15865" max="15865" width="8" customWidth="1"/>
    <col min="15866" max="15866" width="10.33203125" customWidth="1"/>
    <col min="15867" max="15867" width="8.33203125" customWidth="1"/>
    <col min="15868" max="15868" width="10" customWidth="1"/>
    <col min="15869" max="15873" width="8" customWidth="1"/>
    <col min="15874" max="15874" width="8.33203125" customWidth="1"/>
    <col min="15875" max="15875" width="9" customWidth="1"/>
    <col min="15876" max="15876" width="28.1640625" customWidth="1"/>
    <col min="15877" max="15877" width="10.1640625" customWidth="1"/>
    <col min="15879" max="15879" width="11.5" customWidth="1"/>
    <col min="15880" max="15880" width="8" customWidth="1"/>
    <col min="15881" max="15881" width="10" customWidth="1"/>
    <col min="15882" max="15882" width="9.33203125" customWidth="1"/>
    <col min="15883" max="15883" width="10.1640625" customWidth="1"/>
    <col min="15884" max="15884" width="8" customWidth="1"/>
    <col min="16119" max="16119" width="30.5" customWidth="1"/>
    <col min="16120" max="16120" width="11.5" customWidth="1"/>
    <col min="16121" max="16121" width="8" customWidth="1"/>
    <col min="16122" max="16122" width="10.33203125" customWidth="1"/>
    <col min="16123" max="16123" width="8.33203125" customWidth="1"/>
    <col min="16124" max="16124" width="10" customWidth="1"/>
    <col min="16125" max="16129" width="8" customWidth="1"/>
    <col min="16130" max="16130" width="8.33203125" customWidth="1"/>
    <col min="16131" max="16131" width="9" customWidth="1"/>
    <col min="16132" max="16132" width="28.1640625" customWidth="1"/>
    <col min="16133" max="16133" width="10.1640625" customWidth="1"/>
    <col min="16135" max="16135" width="11.5" customWidth="1"/>
    <col min="16136" max="16136" width="8" customWidth="1"/>
    <col min="16137" max="16137" width="10" customWidth="1"/>
    <col min="16138" max="16138" width="9.33203125" customWidth="1"/>
    <col min="16139" max="16139" width="10.1640625" customWidth="1"/>
    <col min="16140" max="16140" width="8" customWidth="1"/>
  </cols>
  <sheetData>
    <row r="1" spans="1:243" ht="20.100000000000001" customHeight="1">
      <c r="A1" s="13" t="s">
        <v>144</v>
      </c>
      <c r="E1" s="26"/>
      <c r="F1" s="26"/>
      <c r="G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c r="ID1" s="26"/>
      <c r="IE1" s="26"/>
      <c r="IF1" s="26"/>
      <c r="IG1" s="26"/>
      <c r="IH1" s="26"/>
      <c r="II1" s="26"/>
    </row>
    <row r="2" spans="1:243">
      <c r="A2" s="48" t="str">
        <f>'Övergripande statistik'!A2</f>
        <v>Avlidna i covid-19 enligt dödsorsaksintyg inkomna fram till den 9 september 2024</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c r="HV2"/>
      <c r="HW2"/>
      <c r="HX2"/>
      <c r="HY2"/>
      <c r="HZ2"/>
      <c r="IA2"/>
      <c r="IB2"/>
      <c r="IC2"/>
      <c r="ID2"/>
      <c r="IE2"/>
      <c r="IF2"/>
      <c r="IG2"/>
      <c r="IH2"/>
      <c r="II2"/>
    </row>
    <row r="3" spans="1:243" ht="28.5" customHeight="1">
      <c r="A3" s="247" t="s">
        <v>223</v>
      </c>
      <c r="B3" s="247"/>
      <c r="C3" s="247"/>
      <c r="D3" s="247"/>
      <c r="E3" s="247"/>
      <c r="F3" s="247"/>
      <c r="G3" s="247"/>
      <c r="H3" s="247"/>
      <c r="I3" s="247"/>
      <c r="J3" s="247"/>
      <c r="K3" s="247"/>
      <c r="L3" s="247"/>
      <c r="M3" s="247"/>
      <c r="N3" s="247"/>
      <c r="O3" s="247"/>
      <c r="P3" s="247"/>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c r="HV3"/>
      <c r="HW3"/>
      <c r="HX3"/>
      <c r="HY3"/>
      <c r="HZ3"/>
      <c r="IA3"/>
      <c r="IB3"/>
      <c r="IC3"/>
      <c r="ID3"/>
      <c r="IE3"/>
      <c r="IF3"/>
      <c r="IG3"/>
      <c r="IH3"/>
      <c r="II3"/>
    </row>
    <row r="4" spans="1:243">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c r="HV4"/>
      <c r="HW4"/>
      <c r="HX4"/>
      <c r="HY4"/>
      <c r="HZ4"/>
      <c r="IA4"/>
      <c r="IB4"/>
      <c r="IC4"/>
      <c r="ID4"/>
      <c r="IE4"/>
      <c r="IF4"/>
      <c r="IG4"/>
      <c r="IH4"/>
      <c r="II4"/>
    </row>
    <row r="5" spans="1:243" ht="14.25" thickBot="1">
      <c r="E5" s="29"/>
      <c r="F5" s="29"/>
      <c r="G5" s="29"/>
      <c r="H5" s="29"/>
      <c r="I5" s="29"/>
      <c r="J5" s="29"/>
      <c r="K5" s="29"/>
      <c r="L5" s="29"/>
      <c r="M5" s="61"/>
      <c r="N5" s="61"/>
      <c r="O5" s="61"/>
      <c r="P5" s="61"/>
      <c r="HU5"/>
      <c r="HV5"/>
      <c r="HW5"/>
      <c r="HX5"/>
      <c r="HY5"/>
      <c r="HZ5"/>
      <c r="IA5"/>
      <c r="IB5"/>
      <c r="IC5"/>
      <c r="ID5"/>
      <c r="IE5"/>
      <c r="IF5"/>
      <c r="IG5"/>
      <c r="IH5"/>
      <c r="II5"/>
    </row>
    <row r="6" spans="1:243" ht="14.25" thickTop="1">
      <c r="A6" s="30"/>
      <c r="B6" s="30"/>
      <c r="C6" s="262" t="s">
        <v>6</v>
      </c>
      <c r="D6" s="263"/>
      <c r="E6" s="264" t="s">
        <v>221</v>
      </c>
      <c r="F6" s="265"/>
      <c r="G6" s="266" t="s">
        <v>225</v>
      </c>
      <c r="H6" s="260"/>
      <c r="I6" s="259" t="s">
        <v>226</v>
      </c>
      <c r="J6" s="260"/>
      <c r="K6" s="259" t="s">
        <v>124</v>
      </c>
      <c r="L6" s="260"/>
      <c r="M6" s="254" t="s">
        <v>125</v>
      </c>
      <c r="N6" s="261"/>
      <c r="O6" s="254" t="s">
        <v>126</v>
      </c>
      <c r="P6" s="261"/>
      <c r="Q6" s="253" t="s">
        <v>227</v>
      </c>
      <c r="R6" s="253"/>
      <c r="S6" s="253" t="s">
        <v>129</v>
      </c>
      <c r="T6" s="254"/>
      <c r="HU6"/>
      <c r="HV6"/>
      <c r="HW6"/>
      <c r="HX6"/>
      <c r="HY6"/>
      <c r="HZ6"/>
      <c r="IA6"/>
      <c r="IB6"/>
      <c r="IC6"/>
      <c r="ID6"/>
      <c r="IE6"/>
      <c r="IF6"/>
      <c r="IG6"/>
      <c r="IH6"/>
      <c r="II6"/>
    </row>
    <row r="7" spans="1:243">
      <c r="A7" s="31"/>
      <c r="B7" s="31"/>
      <c r="C7" s="32" t="s">
        <v>9</v>
      </c>
      <c r="D7" s="32" t="s">
        <v>127</v>
      </c>
      <c r="E7" s="32" t="s">
        <v>9</v>
      </c>
      <c r="F7" s="32" t="s">
        <v>127</v>
      </c>
      <c r="G7" s="33" t="s">
        <v>9</v>
      </c>
      <c r="H7" s="32" t="s">
        <v>127</v>
      </c>
      <c r="I7" s="33" t="s">
        <v>9</v>
      </c>
      <c r="J7" s="32" t="s">
        <v>127</v>
      </c>
      <c r="K7" s="33" t="s">
        <v>9</v>
      </c>
      <c r="L7" s="32" t="s">
        <v>127</v>
      </c>
      <c r="M7" s="33" t="s">
        <v>9</v>
      </c>
      <c r="N7" s="32" t="s">
        <v>127</v>
      </c>
      <c r="O7" s="34" t="s">
        <v>9</v>
      </c>
      <c r="P7" s="60" t="s">
        <v>127</v>
      </c>
      <c r="Q7" s="34" t="s">
        <v>9</v>
      </c>
      <c r="R7" s="60" t="s">
        <v>127</v>
      </c>
      <c r="S7" s="34" t="s">
        <v>9</v>
      </c>
      <c r="T7" s="60" t="s">
        <v>127</v>
      </c>
      <c r="HU7"/>
      <c r="HV7"/>
      <c r="HW7"/>
      <c r="HX7"/>
      <c r="HY7"/>
      <c r="HZ7"/>
      <c r="IA7"/>
      <c r="IB7"/>
      <c r="IC7"/>
      <c r="ID7"/>
      <c r="IE7"/>
      <c r="IF7"/>
      <c r="IG7"/>
      <c r="IH7"/>
      <c r="II7"/>
    </row>
    <row r="8" spans="1:243">
      <c r="A8" s="255" t="s">
        <v>6</v>
      </c>
      <c r="B8" s="35" t="s">
        <v>135</v>
      </c>
      <c r="C8" s="38">
        <v>20909</v>
      </c>
      <c r="D8" s="191"/>
      <c r="E8" s="38">
        <v>246</v>
      </c>
      <c r="F8" s="191"/>
      <c r="G8" s="38">
        <v>540</v>
      </c>
      <c r="H8" s="120"/>
      <c r="I8" s="38">
        <v>1446</v>
      </c>
      <c r="J8" s="120"/>
      <c r="K8" s="38">
        <v>1766</v>
      </c>
      <c r="L8" s="120"/>
      <c r="M8" s="38">
        <v>2893</v>
      </c>
      <c r="N8" s="120"/>
      <c r="O8" s="38">
        <v>3904</v>
      </c>
      <c r="P8" s="42"/>
      <c r="Q8" s="58">
        <v>4550</v>
      </c>
      <c r="R8" s="120"/>
      <c r="S8" s="38">
        <v>5564</v>
      </c>
      <c r="T8" s="42"/>
      <c r="HU8"/>
      <c r="HV8"/>
      <c r="HW8"/>
      <c r="HX8"/>
      <c r="HY8"/>
      <c r="HZ8"/>
      <c r="IA8"/>
      <c r="IB8"/>
      <c r="IC8"/>
      <c r="ID8"/>
      <c r="IE8"/>
      <c r="IF8"/>
      <c r="IG8"/>
      <c r="IH8"/>
      <c r="II8"/>
    </row>
    <row r="9" spans="1:243">
      <c r="A9" s="256"/>
      <c r="B9" s="36" t="s">
        <v>243</v>
      </c>
      <c r="C9" s="74" t="s">
        <v>123</v>
      </c>
      <c r="D9" s="77" t="s">
        <v>123</v>
      </c>
      <c r="E9" s="74">
        <v>0</v>
      </c>
      <c r="F9" s="77">
        <v>0</v>
      </c>
      <c r="G9" s="76">
        <v>0</v>
      </c>
      <c r="H9" s="78">
        <v>0</v>
      </c>
      <c r="I9" s="76">
        <v>0</v>
      </c>
      <c r="J9" s="78">
        <v>0</v>
      </c>
      <c r="K9" s="79">
        <v>0</v>
      </c>
      <c r="L9" s="78">
        <v>0</v>
      </c>
      <c r="M9" s="79">
        <v>0</v>
      </c>
      <c r="N9" s="78">
        <v>0</v>
      </c>
      <c r="O9" s="79">
        <v>0</v>
      </c>
      <c r="P9" s="79">
        <v>0</v>
      </c>
      <c r="Q9" s="198">
        <v>0</v>
      </c>
      <c r="R9" s="78">
        <v>0</v>
      </c>
      <c r="S9" s="79">
        <v>0</v>
      </c>
      <c r="T9" s="79">
        <v>0</v>
      </c>
      <c r="HU9"/>
      <c r="HV9"/>
      <c r="HW9"/>
      <c r="HX9"/>
      <c r="HY9"/>
      <c r="HZ9"/>
      <c r="IA9"/>
      <c r="IB9"/>
      <c r="IC9"/>
      <c r="ID9"/>
      <c r="IE9"/>
      <c r="IF9"/>
      <c r="IG9"/>
      <c r="IH9"/>
      <c r="II9"/>
    </row>
    <row r="10" spans="1:243">
      <c r="A10" s="256"/>
      <c r="B10" s="37" t="s">
        <v>17</v>
      </c>
      <c r="C10" s="38">
        <v>10369</v>
      </c>
      <c r="D10" s="123">
        <v>49.59</v>
      </c>
      <c r="E10" s="38">
        <v>15</v>
      </c>
      <c r="F10" s="123">
        <v>6.1</v>
      </c>
      <c r="G10" s="38">
        <v>90</v>
      </c>
      <c r="H10" s="123">
        <v>16.670000000000002</v>
      </c>
      <c r="I10" s="38">
        <v>457</v>
      </c>
      <c r="J10" s="123">
        <v>31.6</v>
      </c>
      <c r="K10" s="38">
        <v>764</v>
      </c>
      <c r="L10" s="123">
        <v>43.26</v>
      </c>
      <c r="M10" s="38">
        <v>1409</v>
      </c>
      <c r="N10" s="123">
        <v>48.7</v>
      </c>
      <c r="O10" s="38">
        <v>2047</v>
      </c>
      <c r="P10" s="121">
        <v>52.43</v>
      </c>
      <c r="Q10" s="57">
        <v>2590</v>
      </c>
      <c r="R10" s="123">
        <v>56.92</v>
      </c>
      <c r="S10" s="38">
        <v>2997</v>
      </c>
      <c r="T10" s="121">
        <v>53.86</v>
      </c>
      <c r="HU10"/>
      <c r="HV10"/>
      <c r="HW10"/>
      <c r="HX10"/>
      <c r="HY10"/>
      <c r="HZ10"/>
      <c r="IA10"/>
      <c r="IB10"/>
      <c r="IC10"/>
      <c r="ID10"/>
      <c r="IE10"/>
      <c r="IF10"/>
      <c r="IG10"/>
      <c r="IH10"/>
      <c r="II10"/>
    </row>
    <row r="11" spans="1:243">
      <c r="A11" s="256"/>
      <c r="B11" s="37" t="s">
        <v>122</v>
      </c>
      <c r="C11" s="38">
        <v>16368</v>
      </c>
      <c r="D11" s="123">
        <v>78.28</v>
      </c>
      <c r="E11" s="38">
        <v>66</v>
      </c>
      <c r="F11" s="123">
        <v>26.83</v>
      </c>
      <c r="G11" s="38">
        <v>281</v>
      </c>
      <c r="H11" s="123">
        <v>52.04</v>
      </c>
      <c r="I11" s="38">
        <v>965</v>
      </c>
      <c r="J11" s="123">
        <v>66.739999999999995</v>
      </c>
      <c r="K11" s="38">
        <v>1320</v>
      </c>
      <c r="L11" s="123">
        <v>74.75</v>
      </c>
      <c r="M11" s="38">
        <v>2285</v>
      </c>
      <c r="N11" s="123">
        <v>78.98</v>
      </c>
      <c r="O11" s="38">
        <v>3136</v>
      </c>
      <c r="P11" s="121">
        <v>80.33</v>
      </c>
      <c r="Q11" s="57">
        <v>3744</v>
      </c>
      <c r="R11" s="123">
        <v>82.29</v>
      </c>
      <c r="S11" s="38">
        <v>4571</v>
      </c>
      <c r="T11" s="121">
        <v>82.15</v>
      </c>
      <c r="HU11"/>
      <c r="HV11"/>
      <c r="HW11"/>
      <c r="HX11"/>
      <c r="HY11"/>
      <c r="HZ11"/>
      <c r="IA11"/>
      <c r="IB11"/>
      <c r="IC11"/>
      <c r="ID11"/>
      <c r="IE11"/>
      <c r="IF11"/>
      <c r="IG11"/>
      <c r="IH11"/>
      <c r="II11"/>
    </row>
    <row r="12" spans="1:243">
      <c r="A12" s="256"/>
      <c r="B12" s="39" t="s">
        <v>0</v>
      </c>
      <c r="C12" s="38">
        <v>5894</v>
      </c>
      <c r="D12" s="123">
        <v>28.19</v>
      </c>
      <c r="E12" s="38">
        <v>38</v>
      </c>
      <c r="F12" s="123">
        <v>15.45</v>
      </c>
      <c r="G12" s="38">
        <v>155</v>
      </c>
      <c r="H12" s="123">
        <v>28.7</v>
      </c>
      <c r="I12" s="38">
        <v>493</v>
      </c>
      <c r="J12" s="123">
        <v>34.090000000000003</v>
      </c>
      <c r="K12" s="38">
        <v>662</v>
      </c>
      <c r="L12" s="123">
        <v>37.49</v>
      </c>
      <c r="M12" s="38">
        <v>1059</v>
      </c>
      <c r="N12" s="123">
        <v>36.61</v>
      </c>
      <c r="O12" s="38">
        <v>1238</v>
      </c>
      <c r="P12" s="121">
        <v>31.71</v>
      </c>
      <c r="Q12" s="57">
        <v>1257</v>
      </c>
      <c r="R12" s="123">
        <v>27.63</v>
      </c>
      <c r="S12" s="38">
        <v>992</v>
      </c>
      <c r="T12" s="121">
        <v>17.829999999999998</v>
      </c>
      <c r="HU12"/>
      <c r="HV12"/>
      <c r="HW12"/>
      <c r="HX12"/>
      <c r="HY12"/>
      <c r="HZ12"/>
      <c r="IA12"/>
      <c r="IB12"/>
      <c r="IC12"/>
      <c r="ID12"/>
      <c r="IE12"/>
      <c r="IF12"/>
      <c r="IG12"/>
      <c r="IH12"/>
      <c r="II12"/>
    </row>
    <row r="13" spans="1:243">
      <c r="A13" s="256"/>
      <c r="B13" s="39" t="s">
        <v>117</v>
      </c>
      <c r="C13" s="38">
        <v>3253</v>
      </c>
      <c r="D13" s="123">
        <v>15.56</v>
      </c>
      <c r="E13" s="38">
        <v>24</v>
      </c>
      <c r="F13" s="189">
        <v>9.76</v>
      </c>
      <c r="G13" s="38">
        <v>57</v>
      </c>
      <c r="H13" s="189">
        <v>10.56</v>
      </c>
      <c r="I13" s="38">
        <v>238</v>
      </c>
      <c r="J13" s="189">
        <v>16.46</v>
      </c>
      <c r="K13" s="38">
        <v>319</v>
      </c>
      <c r="L13" s="189">
        <v>18.059999999999999</v>
      </c>
      <c r="M13" s="38">
        <v>578</v>
      </c>
      <c r="N13" s="189">
        <v>19.98</v>
      </c>
      <c r="O13" s="38">
        <v>733</v>
      </c>
      <c r="P13" s="121">
        <v>18.78</v>
      </c>
      <c r="Q13" s="57">
        <v>684</v>
      </c>
      <c r="R13" s="189">
        <v>15.03</v>
      </c>
      <c r="S13" s="38">
        <v>620</v>
      </c>
      <c r="T13" s="121">
        <v>11.14</v>
      </c>
      <c r="HU13"/>
      <c r="HV13"/>
      <c r="HW13"/>
      <c r="HX13"/>
      <c r="HY13"/>
      <c r="HZ13"/>
      <c r="IA13"/>
      <c r="IB13"/>
      <c r="IC13"/>
      <c r="ID13"/>
      <c r="IE13"/>
      <c r="IF13"/>
      <c r="IG13"/>
      <c r="IH13"/>
      <c r="II13"/>
    </row>
    <row r="14" spans="1:243">
      <c r="A14" s="256"/>
      <c r="B14" s="36" t="s">
        <v>128</v>
      </c>
      <c r="C14" s="74" t="s">
        <v>123</v>
      </c>
      <c r="D14" s="124" t="s">
        <v>123</v>
      </c>
      <c r="E14" s="74">
        <v>0</v>
      </c>
      <c r="F14" s="124">
        <v>0</v>
      </c>
      <c r="G14" s="76">
        <v>0</v>
      </c>
      <c r="H14" s="126">
        <v>0</v>
      </c>
      <c r="I14" s="76">
        <v>0</v>
      </c>
      <c r="J14" s="126">
        <v>0</v>
      </c>
      <c r="K14" s="76">
        <v>0</v>
      </c>
      <c r="L14" s="126">
        <v>0</v>
      </c>
      <c r="M14" s="76">
        <v>0</v>
      </c>
      <c r="N14" s="126">
        <v>0</v>
      </c>
      <c r="O14" s="76">
        <v>0</v>
      </c>
      <c r="P14" s="127">
        <v>0</v>
      </c>
      <c r="Q14" s="81">
        <v>0</v>
      </c>
      <c r="R14" s="126">
        <v>0</v>
      </c>
      <c r="S14" s="76">
        <v>0</v>
      </c>
      <c r="T14" s="127">
        <v>0</v>
      </c>
      <c r="HU14"/>
      <c r="HV14"/>
      <c r="HW14"/>
      <c r="HX14"/>
      <c r="HY14"/>
      <c r="HZ14"/>
      <c r="IA14"/>
      <c r="IB14"/>
      <c r="IC14"/>
      <c r="ID14"/>
      <c r="IE14"/>
      <c r="IF14"/>
      <c r="IG14"/>
      <c r="IH14"/>
      <c r="II14"/>
    </row>
    <row r="15" spans="1:243">
      <c r="A15" s="256"/>
      <c r="B15" s="37">
        <v>0</v>
      </c>
      <c r="C15" s="38">
        <v>3125</v>
      </c>
      <c r="D15" s="123">
        <v>14.95</v>
      </c>
      <c r="E15" s="38">
        <v>148</v>
      </c>
      <c r="F15" s="123">
        <v>60.16</v>
      </c>
      <c r="G15" s="38">
        <v>213</v>
      </c>
      <c r="H15" s="123">
        <v>39.44</v>
      </c>
      <c r="I15" s="38">
        <v>345</v>
      </c>
      <c r="J15" s="123">
        <v>23.86</v>
      </c>
      <c r="K15" s="38">
        <v>311</v>
      </c>
      <c r="L15" s="123">
        <v>17.61</v>
      </c>
      <c r="M15" s="38">
        <v>406</v>
      </c>
      <c r="N15" s="123">
        <v>14.03</v>
      </c>
      <c r="O15" s="38">
        <v>519</v>
      </c>
      <c r="P15" s="121">
        <v>13.29</v>
      </c>
      <c r="Q15" s="57">
        <v>519</v>
      </c>
      <c r="R15" s="123">
        <v>11.41</v>
      </c>
      <c r="S15" s="38">
        <v>664</v>
      </c>
      <c r="T15" s="121">
        <v>11.93</v>
      </c>
      <c r="HU15"/>
      <c r="HV15"/>
      <c r="HW15"/>
      <c r="HX15"/>
      <c r="HY15"/>
      <c r="HZ15"/>
      <c r="IA15"/>
      <c r="IB15"/>
      <c r="IC15"/>
      <c r="ID15"/>
      <c r="IE15"/>
      <c r="IF15"/>
      <c r="IG15"/>
      <c r="IH15"/>
      <c r="II15"/>
    </row>
    <row r="16" spans="1:243">
      <c r="A16" s="256"/>
      <c r="B16" s="37">
        <v>1</v>
      </c>
      <c r="C16" s="38">
        <v>5544</v>
      </c>
      <c r="D16" s="123">
        <v>26.51</v>
      </c>
      <c r="E16" s="38">
        <v>62</v>
      </c>
      <c r="F16" s="123">
        <v>25.2</v>
      </c>
      <c r="G16" s="38">
        <v>140</v>
      </c>
      <c r="H16" s="123">
        <v>25.93</v>
      </c>
      <c r="I16" s="38">
        <v>411</v>
      </c>
      <c r="J16" s="123">
        <v>28.42</v>
      </c>
      <c r="K16" s="38">
        <v>432</v>
      </c>
      <c r="L16" s="123">
        <v>24.46</v>
      </c>
      <c r="M16" s="38">
        <v>681</v>
      </c>
      <c r="N16" s="123">
        <v>23.54</v>
      </c>
      <c r="O16" s="38">
        <v>958</v>
      </c>
      <c r="P16" s="121">
        <v>24.54</v>
      </c>
      <c r="Q16" s="57">
        <v>1157</v>
      </c>
      <c r="R16" s="123">
        <v>25.43</v>
      </c>
      <c r="S16" s="38">
        <v>1703</v>
      </c>
      <c r="T16" s="121">
        <v>30.61</v>
      </c>
      <c r="HU16"/>
      <c r="HV16"/>
      <c r="HW16"/>
      <c r="HX16"/>
      <c r="HY16"/>
      <c r="HZ16"/>
      <c r="IA16"/>
      <c r="IB16"/>
      <c r="IC16"/>
      <c r="ID16"/>
      <c r="IE16"/>
      <c r="IF16"/>
      <c r="IG16"/>
      <c r="IH16"/>
      <c r="II16"/>
    </row>
    <row r="17" spans="1:243">
      <c r="A17" s="258"/>
      <c r="B17" s="40" t="s">
        <v>138</v>
      </c>
      <c r="C17" s="38">
        <v>12240</v>
      </c>
      <c r="D17" s="123">
        <v>58.54</v>
      </c>
      <c r="E17" s="38">
        <v>36</v>
      </c>
      <c r="F17" s="123">
        <v>14.63</v>
      </c>
      <c r="G17" s="38">
        <v>187</v>
      </c>
      <c r="H17" s="123">
        <v>34.630000000000003</v>
      </c>
      <c r="I17" s="38">
        <v>690</v>
      </c>
      <c r="J17" s="123">
        <v>47.72</v>
      </c>
      <c r="K17" s="38">
        <v>1023</v>
      </c>
      <c r="L17" s="123">
        <v>57.93</v>
      </c>
      <c r="M17" s="38">
        <v>1806</v>
      </c>
      <c r="N17" s="123">
        <v>62.43</v>
      </c>
      <c r="O17" s="38">
        <v>2427</v>
      </c>
      <c r="P17" s="121">
        <v>62.17</v>
      </c>
      <c r="Q17" s="57">
        <v>2874</v>
      </c>
      <c r="R17" s="123">
        <v>63.16</v>
      </c>
      <c r="S17" s="38">
        <v>3197</v>
      </c>
      <c r="T17" s="121">
        <v>57.46</v>
      </c>
      <c r="HU17"/>
      <c r="HV17"/>
      <c r="HW17"/>
      <c r="HX17"/>
      <c r="HY17"/>
      <c r="HZ17"/>
      <c r="IA17"/>
      <c r="IB17"/>
      <c r="IC17"/>
      <c r="ID17"/>
      <c r="IE17"/>
      <c r="IF17"/>
      <c r="IG17"/>
      <c r="IH17"/>
      <c r="II17"/>
    </row>
    <row r="18" spans="1:243">
      <c r="A18" s="255" t="s">
        <v>8</v>
      </c>
      <c r="B18" s="37" t="s">
        <v>136</v>
      </c>
      <c r="C18" s="130">
        <v>11743</v>
      </c>
      <c r="D18" s="192"/>
      <c r="E18" s="131">
        <v>152</v>
      </c>
      <c r="F18" s="132"/>
      <c r="G18" s="130">
        <v>391</v>
      </c>
      <c r="H18" s="125">
        <v>100</v>
      </c>
      <c r="I18" s="130">
        <v>1016</v>
      </c>
      <c r="J18" s="125">
        <v>100</v>
      </c>
      <c r="K18" s="130">
        <v>1190</v>
      </c>
      <c r="L18" s="125">
        <v>100</v>
      </c>
      <c r="M18" s="130">
        <v>1823</v>
      </c>
      <c r="N18" s="125">
        <v>100</v>
      </c>
      <c r="O18" s="130">
        <v>2352</v>
      </c>
      <c r="P18" s="122">
        <v>100</v>
      </c>
      <c r="Q18" s="130">
        <v>2425</v>
      </c>
      <c r="R18" s="125">
        <v>100</v>
      </c>
      <c r="S18" s="130">
        <v>2394</v>
      </c>
      <c r="T18" s="122">
        <v>100</v>
      </c>
      <c r="HU18"/>
      <c r="HV18"/>
      <c r="HW18"/>
      <c r="HX18"/>
      <c r="HY18"/>
      <c r="HZ18"/>
      <c r="IA18"/>
      <c r="IB18"/>
      <c r="IC18"/>
      <c r="ID18"/>
      <c r="IE18"/>
      <c r="IF18"/>
      <c r="IG18"/>
      <c r="IH18"/>
      <c r="II18"/>
    </row>
    <row r="19" spans="1:243">
      <c r="A19" s="256"/>
      <c r="B19" s="36" t="s">
        <v>243</v>
      </c>
      <c r="C19" s="74" t="s">
        <v>123</v>
      </c>
      <c r="D19" s="124" t="s">
        <v>123</v>
      </c>
      <c r="E19" s="74">
        <v>0</v>
      </c>
      <c r="F19" s="124">
        <v>0</v>
      </c>
      <c r="G19" s="76">
        <v>0</v>
      </c>
      <c r="H19" s="126">
        <v>0</v>
      </c>
      <c r="I19" s="76">
        <v>0</v>
      </c>
      <c r="J19" s="126">
        <v>0</v>
      </c>
      <c r="K19" s="76">
        <v>0</v>
      </c>
      <c r="L19" s="126">
        <v>0</v>
      </c>
      <c r="M19" s="76">
        <v>0</v>
      </c>
      <c r="N19" s="126">
        <v>0</v>
      </c>
      <c r="O19" s="76">
        <v>0</v>
      </c>
      <c r="P19" s="127">
        <v>0</v>
      </c>
      <c r="Q19" s="81">
        <v>0</v>
      </c>
      <c r="R19" s="126">
        <v>0</v>
      </c>
      <c r="S19" s="76">
        <v>0</v>
      </c>
      <c r="T19" s="127">
        <v>0</v>
      </c>
      <c r="HU19"/>
      <c r="HV19"/>
      <c r="HW19"/>
      <c r="HX19"/>
      <c r="HY19"/>
      <c r="HZ19"/>
      <c r="IA19"/>
      <c r="IB19"/>
      <c r="IC19"/>
      <c r="ID19"/>
      <c r="IE19"/>
      <c r="IF19"/>
      <c r="IG19"/>
      <c r="IH19"/>
      <c r="II19"/>
    </row>
    <row r="20" spans="1:243">
      <c r="A20" s="256"/>
      <c r="B20" s="37" t="s">
        <v>17</v>
      </c>
      <c r="C20" s="38">
        <v>6124</v>
      </c>
      <c r="D20" s="123">
        <v>52.15</v>
      </c>
      <c r="E20" s="38">
        <v>8</v>
      </c>
      <c r="F20" s="123">
        <v>5.26</v>
      </c>
      <c r="G20" s="38">
        <v>66</v>
      </c>
      <c r="H20" s="123">
        <v>16.88</v>
      </c>
      <c r="I20" s="38">
        <v>339</v>
      </c>
      <c r="J20" s="123">
        <v>33.369999999999997</v>
      </c>
      <c r="K20" s="38">
        <v>550</v>
      </c>
      <c r="L20" s="123">
        <v>46.22</v>
      </c>
      <c r="M20" s="38">
        <v>943</v>
      </c>
      <c r="N20" s="123">
        <v>51.73</v>
      </c>
      <c r="O20" s="38">
        <v>1314</v>
      </c>
      <c r="P20" s="121">
        <v>55.87</v>
      </c>
      <c r="Q20" s="57">
        <v>1490</v>
      </c>
      <c r="R20" s="123">
        <v>61.44</v>
      </c>
      <c r="S20" s="38">
        <v>1414</v>
      </c>
      <c r="T20" s="121">
        <v>59.06</v>
      </c>
      <c r="HU20"/>
      <c r="HV20"/>
      <c r="HW20"/>
      <c r="HX20"/>
      <c r="HY20"/>
      <c r="HZ20"/>
      <c r="IA20"/>
      <c r="IB20"/>
      <c r="IC20"/>
      <c r="ID20"/>
      <c r="IE20"/>
      <c r="IF20"/>
      <c r="IG20"/>
      <c r="IH20"/>
      <c r="II20"/>
    </row>
    <row r="21" spans="1:243">
      <c r="A21" s="256"/>
      <c r="B21" s="39" t="s">
        <v>122</v>
      </c>
      <c r="C21" s="38">
        <v>9093</v>
      </c>
      <c r="D21" s="123">
        <v>77.430000000000007</v>
      </c>
      <c r="E21" s="38">
        <v>33</v>
      </c>
      <c r="F21" s="123">
        <v>21.71</v>
      </c>
      <c r="G21" s="38">
        <v>197</v>
      </c>
      <c r="H21" s="123">
        <v>50.38</v>
      </c>
      <c r="I21" s="38">
        <v>683</v>
      </c>
      <c r="J21" s="123">
        <v>67.22</v>
      </c>
      <c r="K21" s="38">
        <v>887</v>
      </c>
      <c r="L21" s="123">
        <v>74.540000000000006</v>
      </c>
      <c r="M21" s="38">
        <v>1442</v>
      </c>
      <c r="N21" s="123">
        <v>79.099999999999994</v>
      </c>
      <c r="O21" s="38">
        <v>1907</v>
      </c>
      <c r="P21" s="121">
        <v>81.08</v>
      </c>
      <c r="Q21" s="57">
        <v>2000</v>
      </c>
      <c r="R21" s="123">
        <v>82.47</v>
      </c>
      <c r="S21" s="38">
        <v>1944</v>
      </c>
      <c r="T21" s="121">
        <v>81.2</v>
      </c>
      <c r="HU21"/>
      <c r="HV21"/>
      <c r="HW21"/>
      <c r="HX21"/>
      <c r="HY21"/>
      <c r="HZ21"/>
      <c r="IA21"/>
      <c r="IB21"/>
      <c r="IC21"/>
      <c r="ID21"/>
      <c r="IE21"/>
      <c r="IF21"/>
      <c r="IG21"/>
      <c r="IH21"/>
      <c r="II21"/>
    </row>
    <row r="22" spans="1:243">
      <c r="A22" s="256"/>
      <c r="B22" s="39" t="s">
        <v>0</v>
      </c>
      <c r="C22" s="38">
        <v>3592</v>
      </c>
      <c r="D22" s="123">
        <v>30.59</v>
      </c>
      <c r="E22" s="38">
        <v>20</v>
      </c>
      <c r="F22" s="123">
        <v>13.16</v>
      </c>
      <c r="G22" s="38">
        <v>104</v>
      </c>
      <c r="H22" s="123">
        <v>26.6</v>
      </c>
      <c r="I22" s="38">
        <v>354</v>
      </c>
      <c r="J22" s="123">
        <v>34.840000000000003</v>
      </c>
      <c r="K22" s="38">
        <v>472</v>
      </c>
      <c r="L22" s="123">
        <v>39.659999999999997</v>
      </c>
      <c r="M22" s="38">
        <v>703</v>
      </c>
      <c r="N22" s="123">
        <v>38.56</v>
      </c>
      <c r="O22" s="38">
        <v>777</v>
      </c>
      <c r="P22" s="121">
        <v>33.04</v>
      </c>
      <c r="Q22" s="57">
        <v>697</v>
      </c>
      <c r="R22" s="123">
        <v>28.74</v>
      </c>
      <c r="S22" s="38">
        <v>465</v>
      </c>
      <c r="T22" s="121">
        <v>19.420000000000002</v>
      </c>
      <c r="HU22"/>
      <c r="HV22"/>
      <c r="HW22"/>
      <c r="HX22"/>
      <c r="HY22"/>
      <c r="HZ22"/>
      <c r="IA22"/>
      <c r="IB22"/>
      <c r="IC22"/>
      <c r="ID22"/>
      <c r="IE22"/>
      <c r="IF22"/>
      <c r="IG22"/>
      <c r="IH22"/>
      <c r="II22"/>
    </row>
    <row r="23" spans="1:243">
      <c r="A23" s="256"/>
      <c r="B23" s="39" t="s">
        <v>117</v>
      </c>
      <c r="C23" s="38">
        <v>1672</v>
      </c>
      <c r="D23" s="123">
        <v>14.24</v>
      </c>
      <c r="E23" s="38">
        <v>13</v>
      </c>
      <c r="F23" s="123">
        <v>8.5500000000000007</v>
      </c>
      <c r="G23" s="38">
        <v>34</v>
      </c>
      <c r="H23" s="123">
        <v>8.6999999999999993</v>
      </c>
      <c r="I23" s="38">
        <v>133</v>
      </c>
      <c r="J23" s="123">
        <v>13.09</v>
      </c>
      <c r="K23" s="38">
        <v>185</v>
      </c>
      <c r="L23" s="123">
        <v>15.55</v>
      </c>
      <c r="M23" s="38">
        <v>319</v>
      </c>
      <c r="N23" s="123">
        <v>17.5</v>
      </c>
      <c r="O23" s="38">
        <v>397</v>
      </c>
      <c r="P23" s="121">
        <v>16.88</v>
      </c>
      <c r="Q23" s="57">
        <v>331</v>
      </c>
      <c r="R23" s="123">
        <v>13.65</v>
      </c>
      <c r="S23" s="38">
        <v>260</v>
      </c>
      <c r="T23" s="121">
        <v>10.86</v>
      </c>
      <c r="HU23"/>
      <c r="HV23"/>
      <c r="HW23"/>
      <c r="HX23"/>
      <c r="HY23"/>
      <c r="HZ23"/>
      <c r="IA23"/>
      <c r="IB23"/>
      <c r="IC23"/>
      <c r="ID23"/>
      <c r="IE23"/>
      <c r="IF23"/>
      <c r="IG23"/>
      <c r="IH23"/>
      <c r="II23"/>
    </row>
    <row r="24" spans="1:243">
      <c r="A24" s="256"/>
      <c r="B24" s="36" t="s">
        <v>128</v>
      </c>
      <c r="C24" s="74" t="s">
        <v>123</v>
      </c>
      <c r="D24" s="124" t="s">
        <v>123</v>
      </c>
      <c r="E24" s="74">
        <v>0</v>
      </c>
      <c r="F24" s="124">
        <v>0</v>
      </c>
      <c r="G24" s="76">
        <v>0</v>
      </c>
      <c r="H24" s="126">
        <v>0</v>
      </c>
      <c r="I24" s="76">
        <v>0</v>
      </c>
      <c r="J24" s="126">
        <v>0</v>
      </c>
      <c r="K24" s="76">
        <v>0</v>
      </c>
      <c r="L24" s="126">
        <v>0</v>
      </c>
      <c r="M24" s="76">
        <v>0</v>
      </c>
      <c r="N24" s="126">
        <v>0</v>
      </c>
      <c r="O24" s="76">
        <v>0</v>
      </c>
      <c r="P24" s="127">
        <v>0</v>
      </c>
      <c r="Q24" s="81">
        <v>0</v>
      </c>
      <c r="R24" s="126">
        <v>0</v>
      </c>
      <c r="S24" s="76">
        <v>0</v>
      </c>
      <c r="T24" s="127">
        <v>0</v>
      </c>
      <c r="HU24"/>
      <c r="HV24"/>
      <c r="HW24"/>
      <c r="HX24"/>
      <c r="HY24"/>
      <c r="HZ24"/>
      <c r="IA24"/>
      <c r="IB24"/>
      <c r="IC24"/>
      <c r="ID24"/>
      <c r="IE24"/>
      <c r="IF24"/>
      <c r="IG24"/>
      <c r="IH24"/>
      <c r="II24"/>
    </row>
    <row r="25" spans="1:243">
      <c r="A25" s="256"/>
      <c r="B25" s="37">
        <v>0</v>
      </c>
      <c r="C25" s="38">
        <v>1783</v>
      </c>
      <c r="D25" s="123">
        <v>15.18</v>
      </c>
      <c r="E25" s="38">
        <v>101</v>
      </c>
      <c r="F25" s="123">
        <v>66.45</v>
      </c>
      <c r="G25" s="38">
        <v>163</v>
      </c>
      <c r="H25" s="123">
        <v>41.69</v>
      </c>
      <c r="I25" s="38">
        <v>251</v>
      </c>
      <c r="J25" s="123">
        <v>24.7</v>
      </c>
      <c r="K25" s="38">
        <v>199</v>
      </c>
      <c r="L25" s="123">
        <v>16.72</v>
      </c>
      <c r="M25" s="38">
        <v>255</v>
      </c>
      <c r="N25" s="123">
        <v>13.99</v>
      </c>
      <c r="O25" s="38">
        <v>291</v>
      </c>
      <c r="P25" s="121">
        <v>12.37</v>
      </c>
      <c r="Q25" s="57">
        <v>246</v>
      </c>
      <c r="R25" s="123">
        <v>10.14</v>
      </c>
      <c r="S25" s="38">
        <v>277</v>
      </c>
      <c r="T25" s="121">
        <v>11.57</v>
      </c>
      <c r="HU25"/>
      <c r="HV25"/>
      <c r="HW25"/>
      <c r="HX25"/>
      <c r="HY25"/>
      <c r="HZ25"/>
      <c r="IA25"/>
      <c r="IB25"/>
      <c r="IC25"/>
      <c r="ID25"/>
      <c r="IE25"/>
      <c r="IF25"/>
      <c r="IG25"/>
      <c r="IH25"/>
      <c r="II25"/>
    </row>
    <row r="26" spans="1:243">
      <c r="A26" s="256"/>
      <c r="B26" s="37">
        <v>1</v>
      </c>
      <c r="C26" s="38">
        <v>2853</v>
      </c>
      <c r="D26" s="123">
        <v>24.3</v>
      </c>
      <c r="E26" s="38">
        <v>33</v>
      </c>
      <c r="F26" s="123">
        <v>21.71</v>
      </c>
      <c r="G26" s="38">
        <v>101</v>
      </c>
      <c r="H26" s="123">
        <v>25.83</v>
      </c>
      <c r="I26" s="38">
        <v>270</v>
      </c>
      <c r="J26" s="123">
        <v>26.57</v>
      </c>
      <c r="K26" s="38">
        <v>290</v>
      </c>
      <c r="L26" s="123">
        <v>24.37</v>
      </c>
      <c r="M26" s="38">
        <v>396</v>
      </c>
      <c r="N26" s="123">
        <v>21.72</v>
      </c>
      <c r="O26" s="38">
        <v>545</v>
      </c>
      <c r="P26" s="121">
        <v>23.17</v>
      </c>
      <c r="Q26" s="57">
        <v>564</v>
      </c>
      <c r="R26" s="123">
        <v>23.26</v>
      </c>
      <c r="S26" s="38">
        <v>654</v>
      </c>
      <c r="T26" s="121">
        <v>27.32</v>
      </c>
      <c r="HU26"/>
      <c r="HV26"/>
      <c r="HW26"/>
      <c r="HX26"/>
      <c r="HY26"/>
      <c r="HZ26"/>
      <c r="IA26"/>
      <c r="IB26"/>
      <c r="IC26"/>
      <c r="ID26"/>
      <c r="IE26"/>
      <c r="IF26"/>
      <c r="IG26"/>
      <c r="IH26"/>
      <c r="II26"/>
    </row>
    <row r="27" spans="1:243">
      <c r="A27" s="258"/>
      <c r="B27" s="49" t="s">
        <v>138</v>
      </c>
      <c r="C27" s="38">
        <v>7107</v>
      </c>
      <c r="D27" s="123">
        <v>60.52</v>
      </c>
      <c r="E27" s="38">
        <v>18</v>
      </c>
      <c r="F27" s="123">
        <v>11.84</v>
      </c>
      <c r="G27" s="38">
        <v>127</v>
      </c>
      <c r="H27" s="123">
        <v>32.479999999999997</v>
      </c>
      <c r="I27" s="38">
        <v>495</v>
      </c>
      <c r="J27" s="123">
        <v>48.72</v>
      </c>
      <c r="K27" s="38">
        <v>701</v>
      </c>
      <c r="L27" s="123">
        <v>58.91</v>
      </c>
      <c r="M27" s="38">
        <v>1172</v>
      </c>
      <c r="N27" s="123">
        <v>64.290000000000006</v>
      </c>
      <c r="O27" s="38">
        <v>1516</v>
      </c>
      <c r="P27" s="121">
        <v>64.459999999999994</v>
      </c>
      <c r="Q27" s="57">
        <v>1615</v>
      </c>
      <c r="R27" s="123">
        <v>66.599999999999994</v>
      </c>
      <c r="S27" s="38">
        <v>1463</v>
      </c>
      <c r="T27" s="121">
        <v>61.11</v>
      </c>
      <c r="HU27"/>
      <c r="HV27"/>
      <c r="HW27"/>
      <c r="HX27"/>
      <c r="HY27"/>
      <c r="HZ27"/>
      <c r="IA27"/>
      <c r="IB27"/>
      <c r="IC27"/>
      <c r="ID27"/>
      <c r="IE27"/>
      <c r="IF27"/>
      <c r="IG27"/>
      <c r="IH27"/>
      <c r="II27"/>
    </row>
    <row r="28" spans="1:243">
      <c r="A28" s="255" t="s">
        <v>1</v>
      </c>
      <c r="B28" s="43" t="s">
        <v>137</v>
      </c>
      <c r="C28" s="58">
        <v>9166</v>
      </c>
      <c r="D28" s="191"/>
      <c r="E28" s="42">
        <v>94</v>
      </c>
      <c r="F28" s="190"/>
      <c r="G28" s="58">
        <v>149</v>
      </c>
      <c r="H28" s="190"/>
      <c r="I28" s="58">
        <v>430</v>
      </c>
      <c r="J28" s="190"/>
      <c r="K28" s="58">
        <v>576</v>
      </c>
      <c r="L28" s="190"/>
      <c r="M28" s="58">
        <v>1070</v>
      </c>
      <c r="N28" s="190"/>
      <c r="O28" s="58">
        <v>1552</v>
      </c>
      <c r="P28" s="190"/>
      <c r="Q28" s="58">
        <v>2125</v>
      </c>
      <c r="R28" s="190"/>
      <c r="S28" s="58">
        <v>3170</v>
      </c>
      <c r="T28" s="190"/>
      <c r="HU28"/>
      <c r="HV28"/>
      <c r="HW28"/>
      <c r="HX28"/>
      <c r="HY28"/>
      <c r="HZ28"/>
      <c r="IA28"/>
      <c r="IB28"/>
      <c r="IC28"/>
      <c r="ID28"/>
      <c r="IE28"/>
      <c r="IF28"/>
      <c r="IG28"/>
      <c r="IH28"/>
      <c r="II28"/>
    </row>
    <row r="29" spans="1:243">
      <c r="A29" s="256"/>
      <c r="B29" s="36" t="s">
        <v>243</v>
      </c>
      <c r="C29" s="74" t="s">
        <v>123</v>
      </c>
      <c r="D29" s="124" t="s">
        <v>123</v>
      </c>
      <c r="E29" s="74">
        <v>0</v>
      </c>
      <c r="F29" s="124">
        <v>0</v>
      </c>
      <c r="G29" s="75">
        <v>0</v>
      </c>
      <c r="H29" s="126">
        <v>0</v>
      </c>
      <c r="I29" s="75">
        <v>0</v>
      </c>
      <c r="J29" s="126">
        <v>0</v>
      </c>
      <c r="K29" s="75">
        <v>0</v>
      </c>
      <c r="L29" s="126">
        <v>0</v>
      </c>
      <c r="M29" s="75">
        <v>0</v>
      </c>
      <c r="N29" s="126">
        <v>0</v>
      </c>
      <c r="O29" s="75">
        <v>0</v>
      </c>
      <c r="P29" s="128">
        <v>0</v>
      </c>
      <c r="Q29" s="81">
        <v>0</v>
      </c>
      <c r="R29" s="126">
        <v>0</v>
      </c>
      <c r="S29" s="75">
        <v>0</v>
      </c>
      <c r="T29" s="128">
        <v>0</v>
      </c>
      <c r="HU29"/>
      <c r="HV29"/>
      <c r="HW29"/>
      <c r="HX29"/>
      <c r="HY29"/>
      <c r="HZ29"/>
      <c r="IA29"/>
      <c r="IB29"/>
      <c r="IC29"/>
      <c r="ID29"/>
      <c r="IE29"/>
      <c r="IF29"/>
      <c r="IG29"/>
      <c r="IH29"/>
      <c r="II29"/>
    </row>
    <row r="30" spans="1:243">
      <c r="A30" s="256"/>
      <c r="B30" s="37" t="s">
        <v>17</v>
      </c>
      <c r="C30" s="38">
        <v>4245</v>
      </c>
      <c r="D30" s="123">
        <v>46.31</v>
      </c>
      <c r="E30" s="38">
        <v>7</v>
      </c>
      <c r="F30" s="123">
        <v>7.45</v>
      </c>
      <c r="G30" s="38">
        <v>24</v>
      </c>
      <c r="H30" s="123">
        <v>16.11</v>
      </c>
      <c r="I30" s="38">
        <v>118</v>
      </c>
      <c r="J30" s="123">
        <v>27.44</v>
      </c>
      <c r="K30" s="38">
        <v>214</v>
      </c>
      <c r="L30" s="123">
        <v>37.15</v>
      </c>
      <c r="M30" s="38">
        <v>466</v>
      </c>
      <c r="N30" s="123">
        <v>43.55</v>
      </c>
      <c r="O30" s="38">
        <v>733</v>
      </c>
      <c r="P30" s="121">
        <v>47.23</v>
      </c>
      <c r="Q30" s="57">
        <v>1100</v>
      </c>
      <c r="R30" s="123">
        <v>51.76</v>
      </c>
      <c r="S30" s="38">
        <v>1583</v>
      </c>
      <c r="T30" s="121">
        <v>49.94</v>
      </c>
      <c r="HU30"/>
      <c r="HV30"/>
      <c r="HW30"/>
      <c r="HX30"/>
      <c r="HY30"/>
      <c r="HZ30"/>
      <c r="IA30"/>
      <c r="IB30"/>
      <c r="IC30"/>
      <c r="ID30"/>
      <c r="IE30"/>
      <c r="IF30"/>
      <c r="IG30"/>
      <c r="IH30"/>
      <c r="II30"/>
    </row>
    <row r="31" spans="1:243">
      <c r="A31" s="256"/>
      <c r="B31" s="39" t="s">
        <v>122</v>
      </c>
      <c r="C31" s="38">
        <v>7275</v>
      </c>
      <c r="D31" s="123">
        <v>79.37</v>
      </c>
      <c r="E31" s="38">
        <v>33</v>
      </c>
      <c r="F31" s="123">
        <v>35.11</v>
      </c>
      <c r="G31" s="38">
        <v>84</v>
      </c>
      <c r="H31" s="123">
        <v>56.38</v>
      </c>
      <c r="I31" s="38">
        <v>282</v>
      </c>
      <c r="J31" s="123">
        <v>65.58</v>
      </c>
      <c r="K31" s="38">
        <v>433</v>
      </c>
      <c r="L31" s="123">
        <v>75.17</v>
      </c>
      <c r="M31" s="38">
        <v>843</v>
      </c>
      <c r="N31" s="123">
        <v>78.790000000000006</v>
      </c>
      <c r="O31" s="38">
        <v>1229</v>
      </c>
      <c r="P31" s="121">
        <v>79.19</v>
      </c>
      <c r="Q31" s="57">
        <v>1744</v>
      </c>
      <c r="R31" s="123">
        <v>82.07</v>
      </c>
      <c r="S31" s="38">
        <v>2627</v>
      </c>
      <c r="T31" s="121">
        <v>82.87</v>
      </c>
      <c r="U31" s="61"/>
      <c r="HU31"/>
      <c r="HV31"/>
      <c r="HW31"/>
      <c r="HX31"/>
      <c r="HY31"/>
      <c r="HZ31"/>
      <c r="IA31"/>
      <c r="IB31"/>
      <c r="IC31"/>
      <c r="ID31"/>
      <c r="IE31"/>
      <c r="IF31"/>
      <c r="IG31"/>
      <c r="IH31"/>
      <c r="II31"/>
    </row>
    <row r="32" spans="1:243">
      <c r="A32" s="256"/>
      <c r="B32" s="39" t="s">
        <v>0</v>
      </c>
      <c r="C32" s="38">
        <v>2302</v>
      </c>
      <c r="D32" s="123">
        <v>25.11</v>
      </c>
      <c r="E32" s="38">
        <v>18</v>
      </c>
      <c r="F32" s="123">
        <v>19.149999999999999</v>
      </c>
      <c r="G32" s="38">
        <v>51</v>
      </c>
      <c r="H32" s="123">
        <v>34.229999999999997</v>
      </c>
      <c r="I32" s="38">
        <v>139</v>
      </c>
      <c r="J32" s="123">
        <v>32.33</v>
      </c>
      <c r="K32" s="38">
        <v>190</v>
      </c>
      <c r="L32" s="123">
        <v>32.99</v>
      </c>
      <c r="M32" s="38">
        <v>356</v>
      </c>
      <c r="N32" s="123">
        <v>33.270000000000003</v>
      </c>
      <c r="O32" s="38">
        <v>461</v>
      </c>
      <c r="P32" s="121">
        <v>29.7</v>
      </c>
      <c r="Q32" s="57">
        <v>560</v>
      </c>
      <c r="R32" s="123">
        <v>26.35</v>
      </c>
      <c r="S32" s="38">
        <v>527</v>
      </c>
      <c r="T32" s="121">
        <v>16.62</v>
      </c>
      <c r="HU32"/>
      <c r="HV32"/>
      <c r="HW32"/>
      <c r="HX32"/>
      <c r="HY32"/>
      <c r="HZ32"/>
      <c r="IA32"/>
      <c r="IB32"/>
      <c r="IC32"/>
      <c r="ID32"/>
      <c r="IE32"/>
      <c r="IF32"/>
      <c r="IG32"/>
      <c r="IH32"/>
      <c r="II32"/>
    </row>
    <row r="33" spans="1:255">
      <c r="A33" s="256"/>
      <c r="B33" s="39" t="s">
        <v>117</v>
      </c>
      <c r="C33" s="38">
        <v>1581</v>
      </c>
      <c r="D33" s="123">
        <v>17.25</v>
      </c>
      <c r="E33" s="38">
        <v>11</v>
      </c>
      <c r="F33" s="123">
        <v>11.7</v>
      </c>
      <c r="G33" s="38">
        <v>23</v>
      </c>
      <c r="H33" s="123">
        <v>15.44</v>
      </c>
      <c r="I33" s="38">
        <v>105</v>
      </c>
      <c r="J33" s="123">
        <v>24.42</v>
      </c>
      <c r="K33" s="38">
        <v>134</v>
      </c>
      <c r="L33" s="123">
        <v>23.26</v>
      </c>
      <c r="M33" s="38">
        <v>259</v>
      </c>
      <c r="N33" s="123">
        <v>24.21</v>
      </c>
      <c r="O33" s="38">
        <v>336</v>
      </c>
      <c r="P33" s="121">
        <v>21.65</v>
      </c>
      <c r="Q33" s="57">
        <v>353</v>
      </c>
      <c r="R33" s="123">
        <v>16.61</v>
      </c>
      <c r="S33" s="38">
        <v>360</v>
      </c>
      <c r="T33" s="121">
        <v>11.36</v>
      </c>
      <c r="HU33"/>
      <c r="HV33"/>
      <c r="HW33"/>
      <c r="HX33"/>
      <c r="HY33"/>
      <c r="HZ33"/>
      <c r="IA33"/>
      <c r="IB33"/>
      <c r="IC33"/>
      <c r="ID33"/>
      <c r="IE33"/>
      <c r="IF33"/>
      <c r="IG33"/>
      <c r="IH33"/>
      <c r="II33"/>
    </row>
    <row r="34" spans="1:255">
      <c r="A34" s="256"/>
      <c r="B34" s="36" t="s">
        <v>128</v>
      </c>
      <c r="C34" s="74" t="s">
        <v>123</v>
      </c>
      <c r="D34" s="124" t="s">
        <v>123</v>
      </c>
      <c r="E34" s="74">
        <v>0</v>
      </c>
      <c r="F34" s="124">
        <v>0</v>
      </c>
      <c r="G34" s="75">
        <v>0</v>
      </c>
      <c r="H34" s="126">
        <v>0</v>
      </c>
      <c r="I34" s="75">
        <v>0</v>
      </c>
      <c r="J34" s="126">
        <v>0</v>
      </c>
      <c r="K34" s="75">
        <v>0</v>
      </c>
      <c r="L34" s="126">
        <v>0</v>
      </c>
      <c r="M34" s="75">
        <v>0</v>
      </c>
      <c r="N34" s="126">
        <v>0</v>
      </c>
      <c r="O34" s="75">
        <v>0</v>
      </c>
      <c r="P34" s="128">
        <v>0</v>
      </c>
      <c r="Q34" s="81">
        <v>0</v>
      </c>
      <c r="R34" s="126">
        <v>0</v>
      </c>
      <c r="S34" s="75">
        <v>0</v>
      </c>
      <c r="T34" s="128">
        <v>0</v>
      </c>
      <c r="HU34"/>
      <c r="HV34"/>
      <c r="HW34"/>
      <c r="HX34"/>
      <c r="HY34"/>
      <c r="HZ34"/>
      <c r="IA34"/>
      <c r="IB34"/>
      <c r="IC34"/>
      <c r="ID34"/>
      <c r="IE34"/>
      <c r="IF34"/>
      <c r="IG34"/>
      <c r="IH34"/>
      <c r="II34"/>
    </row>
    <row r="35" spans="1:255">
      <c r="A35" s="256"/>
      <c r="B35" s="37">
        <v>0</v>
      </c>
      <c r="C35" s="38">
        <v>1342</v>
      </c>
      <c r="D35" s="123">
        <v>14.64</v>
      </c>
      <c r="E35" s="38">
        <v>47</v>
      </c>
      <c r="F35" s="123">
        <v>50</v>
      </c>
      <c r="G35" s="38">
        <v>50</v>
      </c>
      <c r="H35" s="123">
        <v>33.56</v>
      </c>
      <c r="I35" s="38">
        <v>94</v>
      </c>
      <c r="J35" s="123">
        <v>21.86</v>
      </c>
      <c r="K35" s="38">
        <v>112</v>
      </c>
      <c r="L35" s="123">
        <v>19.440000000000001</v>
      </c>
      <c r="M35" s="38">
        <v>151</v>
      </c>
      <c r="N35" s="123">
        <v>14.11</v>
      </c>
      <c r="O35" s="38">
        <v>228</v>
      </c>
      <c r="P35" s="121">
        <v>14.69</v>
      </c>
      <c r="Q35" s="57">
        <v>273</v>
      </c>
      <c r="R35" s="123">
        <v>12.85</v>
      </c>
      <c r="S35" s="38">
        <v>387</v>
      </c>
      <c r="T35" s="121">
        <v>12.21</v>
      </c>
      <c r="HU35"/>
      <c r="HV35"/>
      <c r="HW35"/>
      <c r="HX35"/>
      <c r="HY35"/>
      <c r="HZ35"/>
      <c r="IA35"/>
      <c r="IB35"/>
      <c r="IC35"/>
      <c r="ID35"/>
      <c r="IE35"/>
      <c r="IF35"/>
      <c r="IG35"/>
      <c r="IH35"/>
      <c r="II35"/>
    </row>
    <row r="36" spans="1:255">
      <c r="A36" s="256"/>
      <c r="B36" s="37">
        <v>1</v>
      </c>
      <c r="C36" s="38">
        <v>2691</v>
      </c>
      <c r="D36" s="123">
        <v>29.36</v>
      </c>
      <c r="E36" s="38">
        <v>29</v>
      </c>
      <c r="F36" s="123">
        <v>30.85</v>
      </c>
      <c r="G36" s="38">
        <v>39</v>
      </c>
      <c r="H36" s="123">
        <v>26.17</v>
      </c>
      <c r="I36" s="38">
        <v>141</v>
      </c>
      <c r="J36" s="123">
        <v>32.79</v>
      </c>
      <c r="K36" s="38">
        <v>142</v>
      </c>
      <c r="L36" s="123">
        <v>24.65</v>
      </c>
      <c r="M36" s="38">
        <v>285</v>
      </c>
      <c r="N36" s="123">
        <v>26.64</v>
      </c>
      <c r="O36" s="38">
        <v>413</v>
      </c>
      <c r="P36" s="121">
        <v>26.61</v>
      </c>
      <c r="Q36" s="57">
        <v>593</v>
      </c>
      <c r="R36" s="123">
        <v>27.91</v>
      </c>
      <c r="S36" s="38">
        <v>1049</v>
      </c>
      <c r="T36" s="121">
        <v>33.090000000000003</v>
      </c>
    </row>
    <row r="37" spans="1:255" ht="14.25" thickBot="1">
      <c r="A37" s="257"/>
      <c r="B37" s="44" t="s">
        <v>138</v>
      </c>
      <c r="C37" s="129">
        <v>5133</v>
      </c>
      <c r="D37" s="41">
        <v>56</v>
      </c>
      <c r="E37" s="46">
        <v>18</v>
      </c>
      <c r="F37" s="41">
        <v>19.149999999999999</v>
      </c>
      <c r="G37" s="129">
        <v>60</v>
      </c>
      <c r="H37" s="41">
        <v>40.270000000000003</v>
      </c>
      <c r="I37" s="129">
        <v>195</v>
      </c>
      <c r="J37" s="41">
        <v>45.35</v>
      </c>
      <c r="K37" s="129">
        <v>322</v>
      </c>
      <c r="L37" s="41">
        <v>55.9</v>
      </c>
      <c r="M37" s="129">
        <v>634</v>
      </c>
      <c r="N37" s="41">
        <v>59.25</v>
      </c>
      <c r="O37" s="129">
        <v>911</v>
      </c>
      <c r="P37" s="47">
        <v>58.7</v>
      </c>
      <c r="Q37" s="129">
        <v>1259</v>
      </c>
      <c r="R37" s="41">
        <v>59.25</v>
      </c>
      <c r="S37" s="129">
        <v>1734</v>
      </c>
      <c r="T37" s="47">
        <v>54.7</v>
      </c>
    </row>
    <row r="38" spans="1:255" ht="14.25" thickTop="1">
      <c r="A38" s="83" t="s">
        <v>164</v>
      </c>
    </row>
    <row r="39" spans="1:255">
      <c r="A39" s="84" t="s">
        <v>139</v>
      </c>
    </row>
    <row r="40" spans="1:255" ht="13.5" customHeight="1">
      <c r="A40" s="205" t="s">
        <v>242</v>
      </c>
      <c r="B40" s="205"/>
      <c r="C40" s="205"/>
      <c r="D40" s="205"/>
      <c r="E40" s="205"/>
      <c r="F40" s="205"/>
      <c r="G40" s="205"/>
      <c r="H40" s="27"/>
      <c r="I40" s="27"/>
      <c r="J40" s="27"/>
      <c r="K40" s="27"/>
    </row>
    <row r="45" spans="1:255" s="27" customFormat="1">
      <c r="H45"/>
      <c r="I45"/>
      <c r="J45"/>
      <c r="K45"/>
      <c r="IJ45"/>
      <c r="IK45"/>
      <c r="IL45"/>
      <c r="IM45"/>
      <c r="IN45"/>
      <c r="IO45"/>
      <c r="IP45"/>
      <c r="IQ45"/>
      <c r="IR45"/>
      <c r="IS45"/>
      <c r="IT45"/>
      <c r="IU45"/>
    </row>
    <row r="46" spans="1:255" s="27" customFormat="1">
      <c r="H46"/>
      <c r="I46"/>
      <c r="J46"/>
      <c r="K46"/>
      <c r="IJ46"/>
      <c r="IK46"/>
      <c r="IL46"/>
      <c r="IM46"/>
      <c r="IN46"/>
      <c r="IO46"/>
      <c r="IP46"/>
      <c r="IQ46"/>
      <c r="IR46"/>
      <c r="IS46"/>
      <c r="IT46"/>
      <c r="IU46"/>
    </row>
    <row r="47" spans="1:255" s="27" customFormat="1">
      <c r="H47"/>
      <c r="I47"/>
      <c r="J47"/>
      <c r="K47"/>
      <c r="IJ47"/>
      <c r="IK47"/>
      <c r="IL47"/>
      <c r="IM47"/>
      <c r="IN47"/>
      <c r="IO47"/>
      <c r="IP47"/>
      <c r="IQ47"/>
      <c r="IR47"/>
      <c r="IS47"/>
      <c r="IT47"/>
      <c r="IU47"/>
    </row>
    <row r="48" spans="1:255" s="27" customFormat="1">
      <c r="H48"/>
      <c r="I48"/>
      <c r="J48"/>
      <c r="K48"/>
      <c r="IJ48"/>
      <c r="IK48"/>
      <c r="IL48"/>
      <c r="IM48"/>
      <c r="IN48"/>
      <c r="IO48"/>
      <c r="IP48"/>
      <c r="IQ48"/>
      <c r="IR48"/>
      <c r="IS48"/>
      <c r="IT48"/>
      <c r="IU48"/>
    </row>
    <row r="49" spans="8:255" s="27" customFormat="1">
      <c r="H49"/>
      <c r="I49"/>
      <c r="J49"/>
      <c r="K49"/>
      <c r="IJ49"/>
      <c r="IK49"/>
      <c r="IL49"/>
      <c r="IM49"/>
      <c r="IN49"/>
      <c r="IO49"/>
      <c r="IP49"/>
      <c r="IQ49"/>
      <c r="IR49"/>
      <c r="IS49"/>
      <c r="IT49"/>
      <c r="IU49"/>
    </row>
    <row r="50" spans="8:255" s="27" customFormat="1">
      <c r="H50"/>
      <c r="I50"/>
      <c r="J50"/>
      <c r="K50"/>
      <c r="IJ50"/>
      <c r="IK50"/>
      <c r="IL50"/>
      <c r="IM50"/>
      <c r="IN50"/>
      <c r="IO50"/>
      <c r="IP50"/>
      <c r="IQ50"/>
      <c r="IR50"/>
      <c r="IS50"/>
      <c r="IT50"/>
      <c r="IU50"/>
    </row>
    <row r="51" spans="8:255" s="27" customFormat="1">
      <c r="H51"/>
      <c r="I51"/>
      <c r="J51"/>
      <c r="K51"/>
      <c r="IJ51"/>
      <c r="IK51"/>
      <c r="IL51"/>
      <c r="IM51"/>
      <c r="IN51"/>
      <c r="IO51"/>
      <c r="IP51"/>
      <c r="IQ51"/>
      <c r="IR51"/>
      <c r="IS51"/>
      <c r="IT51"/>
      <c r="IU51"/>
    </row>
    <row r="52" spans="8:255" s="27" customFormat="1">
      <c r="H52"/>
      <c r="I52"/>
      <c r="J52"/>
      <c r="K52"/>
      <c r="IJ52"/>
      <c r="IK52"/>
      <c r="IL52"/>
      <c r="IM52"/>
      <c r="IN52"/>
      <c r="IO52"/>
      <c r="IP52"/>
      <c r="IQ52"/>
      <c r="IR52"/>
      <c r="IS52"/>
      <c r="IT52"/>
      <c r="IU52"/>
    </row>
    <row r="53" spans="8:255" s="27" customFormat="1">
      <c r="H53"/>
      <c r="I53"/>
      <c r="J53"/>
      <c r="K53"/>
      <c r="IJ53"/>
      <c r="IK53"/>
      <c r="IL53"/>
      <c r="IM53"/>
      <c r="IN53"/>
      <c r="IO53"/>
      <c r="IP53"/>
      <c r="IQ53"/>
      <c r="IR53"/>
      <c r="IS53"/>
      <c r="IT53"/>
      <c r="IU53"/>
    </row>
    <row r="54" spans="8:255" s="27" customFormat="1">
      <c r="H54"/>
      <c r="I54"/>
      <c r="J54"/>
      <c r="K54"/>
      <c r="IJ54"/>
      <c r="IK54"/>
      <c r="IL54"/>
      <c r="IM54"/>
      <c r="IN54"/>
      <c r="IO54"/>
      <c r="IP54"/>
      <c r="IQ54"/>
      <c r="IR54"/>
      <c r="IS54"/>
      <c r="IT54"/>
      <c r="IU54"/>
    </row>
    <row r="55" spans="8:255" s="27" customFormat="1">
      <c r="H55"/>
      <c r="I55"/>
      <c r="J55"/>
      <c r="K55"/>
      <c r="IJ55"/>
      <c r="IK55"/>
      <c r="IL55"/>
      <c r="IM55"/>
      <c r="IN55"/>
      <c r="IO55"/>
      <c r="IP55"/>
      <c r="IQ55"/>
      <c r="IR55"/>
      <c r="IS55"/>
      <c r="IT55"/>
      <c r="IU55"/>
    </row>
    <row r="56" spans="8:255" s="27" customFormat="1">
      <c r="H56"/>
      <c r="I56"/>
      <c r="J56"/>
      <c r="K56"/>
      <c r="IJ56"/>
      <c r="IK56"/>
      <c r="IL56"/>
      <c r="IM56"/>
      <c r="IN56"/>
      <c r="IO56"/>
      <c r="IP56"/>
      <c r="IQ56"/>
      <c r="IR56"/>
      <c r="IS56"/>
      <c r="IT56"/>
      <c r="IU56"/>
    </row>
    <row r="57" spans="8:255" s="27" customFormat="1">
      <c r="H57"/>
      <c r="I57"/>
      <c r="J57"/>
      <c r="K57"/>
      <c r="IJ57"/>
      <c r="IK57"/>
      <c r="IL57"/>
      <c r="IM57"/>
      <c r="IN57"/>
      <c r="IO57"/>
      <c r="IP57"/>
      <c r="IQ57"/>
      <c r="IR57"/>
      <c r="IS57"/>
      <c r="IT57"/>
      <c r="IU57"/>
    </row>
    <row r="58" spans="8:255" s="27" customFormat="1">
      <c r="H58"/>
      <c r="I58"/>
      <c r="J58"/>
      <c r="K58"/>
      <c r="IJ58"/>
      <c r="IK58"/>
      <c r="IL58"/>
      <c r="IM58"/>
      <c r="IN58"/>
      <c r="IO58"/>
      <c r="IP58"/>
      <c r="IQ58"/>
      <c r="IR58"/>
      <c r="IS58"/>
      <c r="IT58"/>
      <c r="IU58"/>
    </row>
    <row r="59" spans="8:255" s="27" customFormat="1">
      <c r="H59"/>
      <c r="I59"/>
      <c r="J59"/>
      <c r="K59"/>
      <c r="IJ59"/>
      <c r="IK59"/>
      <c r="IL59"/>
      <c r="IM59"/>
      <c r="IN59"/>
      <c r="IO59"/>
      <c r="IP59"/>
      <c r="IQ59"/>
      <c r="IR59"/>
      <c r="IS59"/>
      <c r="IT59"/>
      <c r="IU59"/>
    </row>
    <row r="60" spans="8:255" s="27" customFormat="1">
      <c r="H60"/>
      <c r="I60"/>
      <c r="J60"/>
      <c r="K60"/>
      <c r="IJ60"/>
      <c r="IK60"/>
      <c r="IL60"/>
      <c r="IM60"/>
      <c r="IN60"/>
      <c r="IO60"/>
      <c r="IP60"/>
      <c r="IQ60"/>
      <c r="IR60"/>
      <c r="IS60"/>
      <c r="IT60"/>
      <c r="IU60"/>
    </row>
    <row r="61" spans="8:255" s="27" customFormat="1">
      <c r="H61"/>
      <c r="I61"/>
      <c r="J61"/>
      <c r="K61"/>
      <c r="IJ61"/>
      <c r="IK61"/>
      <c r="IL61"/>
      <c r="IM61"/>
      <c r="IN61"/>
      <c r="IO61"/>
      <c r="IP61"/>
      <c r="IQ61"/>
      <c r="IR61"/>
      <c r="IS61"/>
      <c r="IT61"/>
      <c r="IU61"/>
    </row>
    <row r="62" spans="8:255" s="27" customFormat="1">
      <c r="H62"/>
      <c r="I62"/>
      <c r="J62"/>
      <c r="K62"/>
      <c r="IJ62"/>
      <c r="IK62"/>
      <c r="IL62"/>
      <c r="IM62"/>
      <c r="IN62"/>
      <c r="IO62"/>
      <c r="IP62"/>
      <c r="IQ62"/>
      <c r="IR62"/>
      <c r="IS62"/>
      <c r="IT62"/>
      <c r="IU62"/>
    </row>
    <row r="63" spans="8:255" s="27" customFormat="1">
      <c r="H63"/>
      <c r="I63"/>
      <c r="J63"/>
      <c r="K63"/>
      <c r="IJ63"/>
      <c r="IK63"/>
      <c r="IL63"/>
      <c r="IM63"/>
      <c r="IN63"/>
      <c r="IO63"/>
      <c r="IP63"/>
      <c r="IQ63"/>
      <c r="IR63"/>
      <c r="IS63"/>
      <c r="IT63"/>
      <c r="IU63"/>
    </row>
    <row r="64" spans="8:255" s="27" customFormat="1">
      <c r="H64"/>
      <c r="I64"/>
      <c r="J64"/>
      <c r="K64"/>
      <c r="IJ64"/>
      <c r="IK64"/>
      <c r="IL64"/>
      <c r="IM64"/>
      <c r="IN64"/>
      <c r="IO64"/>
      <c r="IP64"/>
      <c r="IQ64"/>
      <c r="IR64"/>
      <c r="IS64"/>
      <c r="IT64"/>
      <c r="IU64"/>
    </row>
    <row r="65" spans="8:255" s="27" customFormat="1">
      <c r="H65"/>
      <c r="I65"/>
      <c r="J65"/>
      <c r="K65"/>
      <c r="IJ65"/>
      <c r="IK65"/>
      <c r="IL65"/>
      <c r="IM65"/>
      <c r="IN65"/>
      <c r="IO65"/>
      <c r="IP65"/>
      <c r="IQ65"/>
      <c r="IR65"/>
      <c r="IS65"/>
      <c r="IT65"/>
      <c r="IU65"/>
    </row>
    <row r="66" spans="8:255" s="27" customFormat="1">
      <c r="H66"/>
      <c r="I66"/>
      <c r="J66"/>
      <c r="K66"/>
      <c r="IJ66"/>
      <c r="IK66"/>
      <c r="IL66"/>
      <c r="IM66"/>
      <c r="IN66"/>
      <c r="IO66"/>
      <c r="IP66"/>
      <c r="IQ66"/>
      <c r="IR66"/>
      <c r="IS66"/>
      <c r="IT66"/>
      <c r="IU66"/>
    </row>
    <row r="67" spans="8:255" s="27" customFormat="1">
      <c r="H67"/>
      <c r="I67"/>
      <c r="J67"/>
      <c r="K67"/>
      <c r="IJ67"/>
      <c r="IK67"/>
      <c r="IL67"/>
      <c r="IM67"/>
      <c r="IN67"/>
      <c r="IO67"/>
      <c r="IP67"/>
      <c r="IQ67"/>
      <c r="IR67"/>
      <c r="IS67"/>
      <c r="IT67"/>
      <c r="IU67"/>
    </row>
    <row r="68" spans="8:255" s="27" customFormat="1">
      <c r="H68"/>
      <c r="I68"/>
      <c r="J68"/>
      <c r="K68"/>
      <c r="IJ68"/>
      <c r="IK68"/>
      <c r="IL68"/>
      <c r="IM68"/>
      <c r="IN68"/>
      <c r="IO68"/>
      <c r="IP68"/>
      <c r="IQ68"/>
      <c r="IR68"/>
      <c r="IS68"/>
      <c r="IT68"/>
      <c r="IU68"/>
    </row>
    <row r="69" spans="8:255" s="27" customFormat="1">
      <c r="H69"/>
      <c r="I69"/>
      <c r="J69"/>
      <c r="K69"/>
      <c r="IJ69"/>
      <c r="IK69"/>
      <c r="IL69"/>
      <c r="IM69"/>
      <c r="IN69"/>
      <c r="IO69"/>
      <c r="IP69"/>
      <c r="IQ69"/>
      <c r="IR69"/>
      <c r="IS69"/>
      <c r="IT69"/>
      <c r="IU69"/>
    </row>
    <row r="70" spans="8:255" s="27" customFormat="1">
      <c r="H70"/>
      <c r="I70"/>
      <c r="J70"/>
      <c r="K70"/>
      <c r="IJ70"/>
      <c r="IK70"/>
      <c r="IL70"/>
      <c r="IM70"/>
      <c r="IN70"/>
      <c r="IO70"/>
      <c r="IP70"/>
      <c r="IQ70"/>
      <c r="IR70"/>
      <c r="IS70"/>
      <c r="IT70"/>
      <c r="IU70"/>
    </row>
    <row r="71" spans="8:255" s="27" customFormat="1">
      <c r="H71"/>
      <c r="I71"/>
      <c r="J71"/>
      <c r="K71"/>
      <c r="IJ71"/>
      <c r="IK71"/>
      <c r="IL71"/>
      <c r="IM71"/>
      <c r="IN71"/>
      <c r="IO71"/>
      <c r="IP71"/>
      <c r="IQ71"/>
      <c r="IR71"/>
      <c r="IS71"/>
      <c r="IT71"/>
      <c r="IU71"/>
    </row>
    <row r="72" spans="8:255" s="27" customFormat="1">
      <c r="H72"/>
      <c r="I72"/>
      <c r="J72"/>
      <c r="K72"/>
      <c r="IJ72"/>
      <c r="IK72"/>
      <c r="IL72"/>
      <c r="IM72"/>
      <c r="IN72"/>
      <c r="IO72"/>
      <c r="IP72"/>
      <c r="IQ72"/>
      <c r="IR72"/>
      <c r="IS72"/>
      <c r="IT72"/>
      <c r="IU72"/>
    </row>
    <row r="73" spans="8:255" s="27" customFormat="1">
      <c r="H73"/>
      <c r="I73"/>
      <c r="J73"/>
      <c r="K73"/>
      <c r="IJ73"/>
      <c r="IK73"/>
      <c r="IL73"/>
      <c r="IM73"/>
      <c r="IN73"/>
      <c r="IO73"/>
      <c r="IP73"/>
      <c r="IQ73"/>
      <c r="IR73"/>
      <c r="IS73"/>
      <c r="IT73"/>
      <c r="IU73"/>
    </row>
    <row r="74" spans="8:255" s="27" customFormat="1">
      <c r="H74"/>
      <c r="I74"/>
      <c r="J74"/>
      <c r="K74"/>
      <c r="IJ74"/>
      <c r="IK74"/>
      <c r="IL74"/>
      <c r="IM74"/>
      <c r="IN74"/>
      <c r="IO74"/>
      <c r="IP74"/>
      <c r="IQ74"/>
      <c r="IR74"/>
      <c r="IS74"/>
      <c r="IT74"/>
      <c r="IU74"/>
    </row>
    <row r="75" spans="8:255" s="27" customFormat="1">
      <c r="H75"/>
      <c r="I75"/>
      <c r="J75"/>
      <c r="K75"/>
      <c r="IJ75"/>
      <c r="IK75"/>
      <c r="IL75"/>
      <c r="IM75"/>
      <c r="IN75"/>
      <c r="IO75"/>
      <c r="IP75"/>
      <c r="IQ75"/>
      <c r="IR75"/>
      <c r="IS75"/>
      <c r="IT75"/>
      <c r="IU75"/>
    </row>
    <row r="76" spans="8:255" s="27" customFormat="1">
      <c r="H76"/>
      <c r="I76"/>
      <c r="J76"/>
      <c r="K76"/>
      <c r="IJ76"/>
      <c r="IK76"/>
      <c r="IL76"/>
      <c r="IM76"/>
      <c r="IN76"/>
      <c r="IO76"/>
      <c r="IP76"/>
      <c r="IQ76"/>
      <c r="IR76"/>
      <c r="IS76"/>
      <c r="IT76"/>
      <c r="IU76"/>
    </row>
    <row r="77" spans="8:255" s="27" customFormat="1">
      <c r="H77"/>
      <c r="I77"/>
      <c r="J77"/>
      <c r="K77"/>
      <c r="IJ77"/>
      <c r="IK77"/>
      <c r="IL77"/>
      <c r="IM77"/>
      <c r="IN77"/>
      <c r="IO77"/>
      <c r="IP77"/>
      <c r="IQ77"/>
      <c r="IR77"/>
      <c r="IS77"/>
      <c r="IT77"/>
      <c r="IU77"/>
    </row>
    <row r="78" spans="8:255" s="27" customFormat="1">
      <c r="H78"/>
      <c r="I78"/>
      <c r="J78"/>
      <c r="K78"/>
      <c r="IJ78"/>
      <c r="IK78"/>
      <c r="IL78"/>
      <c r="IM78"/>
      <c r="IN78"/>
      <c r="IO78"/>
      <c r="IP78"/>
      <c r="IQ78"/>
      <c r="IR78"/>
      <c r="IS78"/>
      <c r="IT78"/>
      <c r="IU78"/>
    </row>
    <row r="79" spans="8:255" s="27" customFormat="1">
      <c r="H79"/>
      <c r="I79"/>
      <c r="J79"/>
      <c r="K79"/>
      <c r="IJ79"/>
      <c r="IK79"/>
      <c r="IL79"/>
      <c r="IM79"/>
      <c r="IN79"/>
      <c r="IO79"/>
      <c r="IP79"/>
      <c r="IQ79"/>
      <c r="IR79"/>
      <c r="IS79"/>
      <c r="IT79"/>
      <c r="IU79"/>
    </row>
    <row r="80" spans="8:255" s="27" customFormat="1">
      <c r="H80"/>
      <c r="I80"/>
      <c r="J80"/>
      <c r="K80"/>
      <c r="IJ80"/>
      <c r="IK80"/>
      <c r="IL80"/>
      <c r="IM80"/>
      <c r="IN80"/>
      <c r="IO80"/>
      <c r="IP80"/>
      <c r="IQ80"/>
      <c r="IR80"/>
      <c r="IS80"/>
      <c r="IT80"/>
      <c r="IU80"/>
    </row>
    <row r="81" spans="8:255" s="27" customFormat="1">
      <c r="H81"/>
      <c r="I81"/>
      <c r="J81"/>
      <c r="K81"/>
      <c r="IJ81"/>
      <c r="IK81"/>
      <c r="IL81"/>
      <c r="IM81"/>
      <c r="IN81"/>
      <c r="IO81"/>
      <c r="IP81"/>
      <c r="IQ81"/>
      <c r="IR81"/>
      <c r="IS81"/>
      <c r="IT81"/>
      <c r="IU81"/>
    </row>
    <row r="82" spans="8:255" s="27" customFormat="1">
      <c r="H82"/>
      <c r="I82"/>
      <c r="J82"/>
      <c r="K82"/>
      <c r="IJ82"/>
      <c r="IK82"/>
      <c r="IL82"/>
      <c r="IM82"/>
      <c r="IN82"/>
      <c r="IO82"/>
      <c r="IP82"/>
      <c r="IQ82"/>
      <c r="IR82"/>
      <c r="IS82"/>
      <c r="IT82"/>
      <c r="IU82"/>
    </row>
    <row r="83" spans="8:255" s="27" customFormat="1">
      <c r="H83"/>
      <c r="I83"/>
      <c r="J83"/>
      <c r="K83"/>
      <c r="IJ83"/>
      <c r="IK83"/>
      <c r="IL83"/>
      <c r="IM83"/>
      <c r="IN83"/>
      <c r="IO83"/>
      <c r="IP83"/>
      <c r="IQ83"/>
      <c r="IR83"/>
      <c r="IS83"/>
      <c r="IT83"/>
      <c r="IU83"/>
    </row>
    <row r="84" spans="8:255" s="27" customFormat="1">
      <c r="H84"/>
      <c r="I84"/>
      <c r="J84"/>
      <c r="K84"/>
      <c r="IJ84"/>
      <c r="IK84"/>
      <c r="IL84"/>
      <c r="IM84"/>
      <c r="IN84"/>
      <c r="IO84"/>
      <c r="IP84"/>
      <c r="IQ84"/>
      <c r="IR84"/>
      <c r="IS84"/>
      <c r="IT84"/>
      <c r="IU84"/>
    </row>
    <row r="85" spans="8:255" s="27" customFormat="1">
      <c r="H85"/>
      <c r="I85"/>
      <c r="J85"/>
      <c r="K85"/>
      <c r="IJ85"/>
      <c r="IK85"/>
      <c r="IL85"/>
      <c r="IM85"/>
      <c r="IN85"/>
      <c r="IO85"/>
      <c r="IP85"/>
      <c r="IQ85"/>
      <c r="IR85"/>
      <c r="IS85"/>
      <c r="IT85"/>
      <c r="IU85"/>
    </row>
    <row r="86" spans="8:255" s="27" customFormat="1">
      <c r="H86"/>
      <c r="I86"/>
      <c r="J86"/>
      <c r="K86"/>
      <c r="IJ86"/>
      <c r="IK86"/>
      <c r="IL86"/>
      <c r="IM86"/>
      <c r="IN86"/>
      <c r="IO86"/>
      <c r="IP86"/>
      <c r="IQ86"/>
      <c r="IR86"/>
      <c r="IS86"/>
      <c r="IT86"/>
      <c r="IU86"/>
    </row>
    <row r="87" spans="8:255" s="27" customFormat="1">
      <c r="H87"/>
      <c r="I87"/>
      <c r="J87"/>
      <c r="K87"/>
      <c r="IJ87"/>
      <c r="IK87"/>
      <c r="IL87"/>
      <c r="IM87"/>
      <c r="IN87"/>
      <c r="IO87"/>
      <c r="IP87"/>
      <c r="IQ87"/>
      <c r="IR87"/>
      <c r="IS87"/>
      <c r="IT87"/>
      <c r="IU87"/>
    </row>
    <row r="88" spans="8:255" s="27" customFormat="1">
      <c r="H88"/>
      <c r="I88"/>
      <c r="J88"/>
      <c r="K88"/>
      <c r="IJ88"/>
      <c r="IK88"/>
      <c r="IL88"/>
      <c r="IM88"/>
      <c r="IN88"/>
      <c r="IO88"/>
      <c r="IP88"/>
      <c r="IQ88"/>
      <c r="IR88"/>
      <c r="IS88"/>
      <c r="IT88"/>
      <c r="IU88"/>
    </row>
    <row r="89" spans="8:255" s="27" customFormat="1">
      <c r="H89"/>
      <c r="I89"/>
      <c r="J89"/>
      <c r="K89"/>
      <c r="IJ89"/>
      <c r="IK89"/>
      <c r="IL89"/>
      <c r="IM89"/>
      <c r="IN89"/>
      <c r="IO89"/>
      <c r="IP89"/>
      <c r="IQ89"/>
      <c r="IR89"/>
      <c r="IS89"/>
      <c r="IT89"/>
      <c r="IU89"/>
    </row>
    <row r="90" spans="8:255" s="27" customFormat="1">
      <c r="H90"/>
      <c r="I90"/>
      <c r="J90"/>
      <c r="K90"/>
      <c r="IJ90"/>
      <c r="IK90"/>
      <c r="IL90"/>
      <c r="IM90"/>
      <c r="IN90"/>
      <c r="IO90"/>
      <c r="IP90"/>
      <c r="IQ90"/>
      <c r="IR90"/>
      <c r="IS90"/>
      <c r="IT90"/>
      <c r="IU90"/>
    </row>
    <row r="91" spans="8:255" s="27" customFormat="1">
      <c r="H91"/>
      <c r="I91"/>
      <c r="J91"/>
      <c r="K91"/>
      <c r="IJ91"/>
      <c r="IK91"/>
      <c r="IL91"/>
      <c r="IM91"/>
      <c r="IN91"/>
      <c r="IO91"/>
      <c r="IP91"/>
      <c r="IQ91"/>
      <c r="IR91"/>
      <c r="IS91"/>
      <c r="IT91"/>
      <c r="IU91"/>
    </row>
    <row r="92" spans="8:255" s="27" customFormat="1">
      <c r="H92"/>
      <c r="I92"/>
      <c r="J92"/>
      <c r="K92"/>
      <c r="IJ92"/>
      <c r="IK92"/>
      <c r="IL92"/>
      <c r="IM92"/>
      <c r="IN92"/>
      <c r="IO92"/>
      <c r="IP92"/>
      <c r="IQ92"/>
      <c r="IR92"/>
      <c r="IS92"/>
      <c r="IT92"/>
      <c r="IU92"/>
    </row>
    <row r="93" spans="8:255" s="27" customFormat="1">
      <c r="H93"/>
      <c r="I93"/>
      <c r="J93"/>
      <c r="K93"/>
      <c r="IJ93"/>
      <c r="IK93"/>
      <c r="IL93"/>
      <c r="IM93"/>
      <c r="IN93"/>
      <c r="IO93"/>
      <c r="IP93"/>
      <c r="IQ93"/>
      <c r="IR93"/>
      <c r="IS93"/>
      <c r="IT93"/>
      <c r="IU93"/>
    </row>
    <row r="94" spans="8:255" s="27" customFormat="1">
      <c r="H94"/>
      <c r="I94"/>
      <c r="J94"/>
      <c r="K94"/>
      <c r="IJ94"/>
      <c r="IK94"/>
      <c r="IL94"/>
      <c r="IM94"/>
      <c r="IN94"/>
      <c r="IO94"/>
      <c r="IP94"/>
      <c r="IQ94"/>
      <c r="IR94"/>
      <c r="IS94"/>
      <c r="IT94"/>
      <c r="IU94"/>
    </row>
    <row r="95" spans="8:255" s="27" customFormat="1">
      <c r="H95"/>
      <c r="I95"/>
      <c r="J95"/>
      <c r="K95"/>
      <c r="IJ95"/>
      <c r="IK95"/>
      <c r="IL95"/>
      <c r="IM95"/>
      <c r="IN95"/>
      <c r="IO95"/>
      <c r="IP95"/>
      <c r="IQ95"/>
      <c r="IR95"/>
      <c r="IS95"/>
      <c r="IT95"/>
      <c r="IU95"/>
    </row>
    <row r="96" spans="8:255" s="27" customFormat="1">
      <c r="H96"/>
      <c r="I96"/>
      <c r="J96"/>
      <c r="K96"/>
      <c r="IJ96"/>
      <c r="IK96"/>
      <c r="IL96"/>
      <c r="IM96"/>
      <c r="IN96"/>
      <c r="IO96"/>
      <c r="IP96"/>
      <c r="IQ96"/>
      <c r="IR96"/>
      <c r="IS96"/>
      <c r="IT96"/>
      <c r="IU96"/>
    </row>
  </sheetData>
  <mergeCells count="13">
    <mergeCell ref="Q6:R6"/>
    <mergeCell ref="S6:T6"/>
    <mergeCell ref="A3:P3"/>
    <mergeCell ref="A28:A37"/>
    <mergeCell ref="A18:A27"/>
    <mergeCell ref="A8:A17"/>
    <mergeCell ref="K6:L6"/>
    <mergeCell ref="M6:N6"/>
    <mergeCell ref="O6:P6"/>
    <mergeCell ref="C6:D6"/>
    <mergeCell ref="E6:F6"/>
    <mergeCell ref="G6:H6"/>
    <mergeCell ref="I6:J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K326"/>
  <sheetViews>
    <sheetView zoomScaleNormal="100" workbookViewId="0"/>
  </sheetViews>
  <sheetFormatPr defaultRowHeight="13.5"/>
  <cols>
    <col min="1" max="1" width="22" style="59" customWidth="1"/>
    <col min="2" max="2" width="16.1640625" style="16" bestFit="1" customWidth="1"/>
    <col min="3" max="3" width="7.1640625" style="59" customWidth="1"/>
    <col min="4" max="4" width="8.33203125" style="45" customWidth="1"/>
    <col min="5" max="5" width="8.33203125" style="59" customWidth="1"/>
    <col min="6" max="6" width="8.33203125" style="45" customWidth="1"/>
    <col min="7" max="7" width="8.33203125" style="59" customWidth="1"/>
    <col min="8" max="8" width="7.1640625" style="17" customWidth="1"/>
    <col min="9" max="9" width="7.1640625" style="59" customWidth="1"/>
    <col min="10" max="16384" width="9.33203125" style="59"/>
  </cols>
  <sheetData>
    <row r="1" spans="1:11" ht="20.100000000000001" customHeight="1">
      <c r="A1" s="13" t="s">
        <v>173</v>
      </c>
      <c r="D1" s="17"/>
      <c r="F1" s="17"/>
    </row>
    <row r="2" spans="1:11">
      <c r="A2" s="245" t="str">
        <f>'Övergripande statistik'!A2</f>
        <v>Avlidna i covid-19 enligt dödsorsaksintyg inkomna fram till den 9 september 2024</v>
      </c>
      <c r="B2" s="246"/>
      <c r="C2" s="246"/>
      <c r="D2" s="246"/>
      <c r="E2" s="246"/>
      <c r="F2" s="246"/>
      <c r="G2" s="246"/>
    </row>
    <row r="3" spans="1:11">
      <c r="A3" s="86"/>
      <c r="B3" s="146"/>
      <c r="C3" s="86"/>
      <c r="D3" s="139"/>
      <c r="E3" s="86"/>
      <c r="F3" s="139"/>
      <c r="G3" s="86"/>
    </row>
    <row r="5" spans="1:11" ht="14.25" thickBot="1"/>
    <row r="6" spans="1:11" ht="27" customHeight="1">
      <c r="A6" s="2" t="s">
        <v>170</v>
      </c>
      <c r="B6" s="147"/>
      <c r="C6" s="267" t="s">
        <v>6</v>
      </c>
      <c r="D6" s="267"/>
      <c r="E6" s="268" t="s">
        <v>147</v>
      </c>
      <c r="F6" s="269"/>
      <c r="G6" s="268" t="s">
        <v>161</v>
      </c>
      <c r="H6" s="269"/>
    </row>
    <row r="7" spans="1:11" ht="51">
      <c r="A7" s="89" t="s">
        <v>171</v>
      </c>
      <c r="B7" s="148" t="s">
        <v>169</v>
      </c>
      <c r="C7" s="3" t="s">
        <v>9</v>
      </c>
      <c r="D7" s="140" t="s">
        <v>172</v>
      </c>
      <c r="E7" s="3" t="s">
        <v>9</v>
      </c>
      <c r="F7" s="144" t="s">
        <v>127</v>
      </c>
      <c r="G7" s="3" t="s">
        <v>9</v>
      </c>
      <c r="H7" s="144" t="s">
        <v>127</v>
      </c>
    </row>
    <row r="8" spans="1:11" ht="14.25" thickBot="1">
      <c r="A8" s="90" t="s">
        <v>194</v>
      </c>
      <c r="B8" s="149" t="s">
        <v>123</v>
      </c>
      <c r="C8" s="93">
        <v>20908</v>
      </c>
      <c r="D8" s="141"/>
      <c r="E8" s="93">
        <v>8231</v>
      </c>
      <c r="F8" s="141">
        <v>39.367706141189998</v>
      </c>
      <c r="G8" s="93">
        <v>5795</v>
      </c>
      <c r="H8" s="141">
        <v>27.7166634780945</v>
      </c>
    </row>
    <row r="9" spans="1:11">
      <c r="A9" s="2" t="s">
        <v>195</v>
      </c>
      <c r="B9" s="150" t="s">
        <v>214</v>
      </c>
      <c r="C9" s="94">
        <v>5509</v>
      </c>
      <c r="D9" s="95">
        <v>26.348766022575099</v>
      </c>
      <c r="E9" s="138">
        <v>2025</v>
      </c>
      <c r="F9" s="95">
        <v>36.7580323107642</v>
      </c>
      <c r="G9" s="138">
        <v>1515</v>
      </c>
      <c r="H9" s="95">
        <v>27.500453802868002</v>
      </c>
      <c r="J9" s="80"/>
      <c r="K9" s="80"/>
    </row>
    <row r="10" spans="1:11">
      <c r="A10" s="91"/>
      <c r="B10" s="16" t="s">
        <v>252</v>
      </c>
      <c r="C10" s="1">
        <v>2212</v>
      </c>
      <c r="D10" s="45">
        <v>40.152477763659498</v>
      </c>
      <c r="E10" s="1">
        <v>799</v>
      </c>
      <c r="F10" s="45">
        <v>36.121157323688998</v>
      </c>
      <c r="G10" s="1">
        <v>649</v>
      </c>
      <c r="H10" s="45">
        <v>29.339963833634702</v>
      </c>
      <c r="J10" s="80"/>
      <c r="K10" s="80"/>
    </row>
    <row r="11" spans="1:11">
      <c r="A11" s="91"/>
      <c r="B11" s="16" t="s">
        <v>253</v>
      </c>
      <c r="C11" s="1">
        <v>299</v>
      </c>
      <c r="D11" s="45">
        <v>5.4274823016881504</v>
      </c>
      <c r="E11" s="1">
        <v>70</v>
      </c>
      <c r="F11" s="45">
        <v>23.411371237458201</v>
      </c>
      <c r="G11" s="1">
        <v>105</v>
      </c>
      <c r="H11" s="45">
        <v>35.117056856187297</v>
      </c>
      <c r="J11" s="80"/>
      <c r="K11" s="80"/>
    </row>
    <row r="12" spans="1:11">
      <c r="A12" s="91"/>
      <c r="B12" s="16" t="s">
        <v>254</v>
      </c>
      <c r="C12" s="1">
        <v>222</v>
      </c>
      <c r="D12" s="45">
        <v>4.0297694681430398</v>
      </c>
      <c r="E12" s="1">
        <v>78</v>
      </c>
      <c r="F12" s="45">
        <v>35.135135135135101</v>
      </c>
      <c r="G12" s="1">
        <v>53</v>
      </c>
      <c r="H12" s="45">
        <v>23.873873873873901</v>
      </c>
      <c r="J12" s="80"/>
      <c r="K12" s="80"/>
    </row>
    <row r="13" spans="1:11">
      <c r="A13" s="91"/>
      <c r="B13" s="16" t="s">
        <v>255</v>
      </c>
      <c r="C13" s="1">
        <v>222</v>
      </c>
      <c r="D13" s="45">
        <v>4.0297694681430398</v>
      </c>
      <c r="E13" s="1">
        <v>111</v>
      </c>
      <c r="F13" s="45">
        <v>50</v>
      </c>
      <c r="G13" s="1">
        <v>52</v>
      </c>
      <c r="H13" s="45">
        <v>23.423423423423401</v>
      </c>
      <c r="J13" s="80"/>
      <c r="K13" s="80"/>
    </row>
    <row r="14" spans="1:11">
      <c r="A14" s="91"/>
      <c r="B14" s="16" t="s">
        <v>256</v>
      </c>
      <c r="C14" s="1">
        <v>217</v>
      </c>
      <c r="D14" s="45">
        <v>3.9390088945362098</v>
      </c>
      <c r="E14" s="1">
        <v>67</v>
      </c>
      <c r="F14" s="45">
        <v>30.875576036866399</v>
      </c>
      <c r="G14" s="1">
        <v>58</v>
      </c>
      <c r="H14" s="45">
        <v>26.728110599078299</v>
      </c>
      <c r="J14" s="80"/>
      <c r="K14" s="80"/>
    </row>
    <row r="15" spans="1:11">
      <c r="A15" s="91"/>
      <c r="B15" s="16" t="s">
        <v>257</v>
      </c>
      <c r="C15" s="1">
        <v>215</v>
      </c>
      <c r="D15" s="45">
        <v>3.9027046650934798</v>
      </c>
      <c r="E15" s="1">
        <v>65</v>
      </c>
      <c r="F15" s="45">
        <v>30.232558139534898</v>
      </c>
      <c r="G15" s="1">
        <v>52</v>
      </c>
      <c r="H15" s="45">
        <v>24.1860465116279</v>
      </c>
      <c r="J15" s="80"/>
      <c r="K15" s="80"/>
    </row>
    <row r="16" spans="1:11">
      <c r="A16" s="91"/>
      <c r="B16" s="16" t="s">
        <v>258</v>
      </c>
      <c r="C16" s="1">
        <v>208</v>
      </c>
      <c r="D16" s="45">
        <v>3.77563986204393</v>
      </c>
      <c r="E16" s="1">
        <v>61</v>
      </c>
      <c r="F16" s="45">
        <v>29.326923076923102</v>
      </c>
      <c r="G16" s="1">
        <v>66</v>
      </c>
      <c r="H16" s="45">
        <v>31.730769230769202</v>
      </c>
      <c r="J16" s="80"/>
      <c r="K16" s="80"/>
    </row>
    <row r="17" spans="1:11">
      <c r="A17" s="91"/>
      <c r="B17" s="16" t="s">
        <v>259</v>
      </c>
      <c r="C17" s="1">
        <v>199</v>
      </c>
      <c r="D17" s="45">
        <v>3.6122708295516399</v>
      </c>
      <c r="E17" s="1">
        <v>79</v>
      </c>
      <c r="F17" s="45">
        <v>39.698492462311599</v>
      </c>
      <c r="G17" s="1">
        <v>36</v>
      </c>
      <c r="H17" s="45">
        <v>18.090452261306499</v>
      </c>
      <c r="J17" s="80"/>
      <c r="K17" s="80"/>
    </row>
    <row r="18" spans="1:11">
      <c r="A18" s="91"/>
      <c r="B18" s="16" t="s">
        <v>260</v>
      </c>
      <c r="C18" s="1">
        <v>196</v>
      </c>
      <c r="D18" s="45">
        <v>3.5578144853875502</v>
      </c>
      <c r="E18" s="1">
        <v>94</v>
      </c>
      <c r="F18" s="45">
        <v>47.959183673469397</v>
      </c>
      <c r="G18" s="1">
        <v>44</v>
      </c>
      <c r="H18" s="45">
        <v>22.4489795918367</v>
      </c>
      <c r="J18" s="80"/>
      <c r="K18" s="80"/>
    </row>
    <row r="19" spans="1:11">
      <c r="A19" s="91"/>
      <c r="B19" s="16" t="s">
        <v>261</v>
      </c>
      <c r="C19" s="1">
        <v>186</v>
      </c>
      <c r="D19" s="45">
        <v>3.3762933381739</v>
      </c>
      <c r="E19" s="1">
        <v>77</v>
      </c>
      <c r="F19" s="45">
        <v>41.397849462365599</v>
      </c>
      <c r="G19" s="1">
        <v>48</v>
      </c>
      <c r="H19" s="45">
        <v>25.806451612903199</v>
      </c>
      <c r="J19" s="80"/>
      <c r="K19" s="80"/>
    </row>
    <row r="20" spans="1:11">
      <c r="A20" s="91"/>
      <c r="B20" s="16" t="s">
        <v>262</v>
      </c>
      <c r="C20" s="1">
        <v>144</v>
      </c>
      <c r="D20" s="45">
        <v>2.61390451987657</v>
      </c>
      <c r="E20" s="1">
        <v>68</v>
      </c>
      <c r="F20" s="45">
        <v>47.2222222222222</v>
      </c>
      <c r="G20" s="1">
        <v>23</v>
      </c>
      <c r="H20" s="45">
        <v>15.9722222222222</v>
      </c>
      <c r="J20" s="80"/>
      <c r="K20" s="80"/>
    </row>
    <row r="21" spans="1:11">
      <c r="A21" s="91"/>
      <c r="B21" s="16" t="s">
        <v>263</v>
      </c>
      <c r="C21" s="1">
        <v>143</v>
      </c>
      <c r="D21" s="45">
        <v>2.5957524051552001</v>
      </c>
      <c r="E21" s="1">
        <v>46</v>
      </c>
      <c r="F21" s="45">
        <v>32.167832167832202</v>
      </c>
      <c r="G21" s="1">
        <v>38</v>
      </c>
      <c r="H21" s="45">
        <v>26.573426573426602</v>
      </c>
      <c r="J21" s="80"/>
      <c r="K21" s="80"/>
    </row>
    <row r="22" spans="1:11">
      <c r="A22" s="91"/>
      <c r="B22" s="16" t="s">
        <v>264</v>
      </c>
      <c r="C22" s="1">
        <v>141</v>
      </c>
      <c r="D22" s="45">
        <v>2.5594481757124701</v>
      </c>
      <c r="E22" s="1">
        <v>60</v>
      </c>
      <c r="F22" s="45">
        <v>42.553191489361701</v>
      </c>
      <c r="G22" s="1">
        <v>29</v>
      </c>
      <c r="H22" s="45">
        <v>20.5673758865248</v>
      </c>
      <c r="J22" s="80"/>
      <c r="K22" s="80"/>
    </row>
    <row r="23" spans="1:11">
      <c r="A23" s="91"/>
      <c r="B23" s="16" t="s">
        <v>265</v>
      </c>
      <c r="C23" s="1">
        <v>129</v>
      </c>
      <c r="D23" s="45">
        <v>2.3416227990560898</v>
      </c>
      <c r="E23" s="1">
        <v>65</v>
      </c>
      <c r="F23" s="45">
        <v>50.387596899224803</v>
      </c>
      <c r="G23" s="1">
        <v>35</v>
      </c>
      <c r="H23" s="45">
        <v>27.131782945736401</v>
      </c>
      <c r="J23" s="80"/>
      <c r="K23" s="80"/>
    </row>
    <row r="24" spans="1:11">
      <c r="A24" s="91"/>
      <c r="B24" s="16" t="s">
        <v>266</v>
      </c>
      <c r="C24" s="1">
        <v>126</v>
      </c>
      <c r="D24" s="45">
        <v>2.2871664548920001</v>
      </c>
      <c r="E24" s="1">
        <v>57</v>
      </c>
      <c r="F24" s="45">
        <v>45.238095238095198</v>
      </c>
      <c r="G24" s="1">
        <v>28</v>
      </c>
      <c r="H24" s="45">
        <v>22.2222222222222</v>
      </c>
      <c r="J24" s="80"/>
      <c r="K24" s="80"/>
    </row>
    <row r="25" spans="1:11">
      <c r="A25" s="91"/>
      <c r="B25" s="16" t="s">
        <v>267</v>
      </c>
      <c r="C25" s="1">
        <v>113</v>
      </c>
      <c r="D25" s="45">
        <v>2.05118896351425</v>
      </c>
      <c r="E25" s="1">
        <v>42</v>
      </c>
      <c r="F25" s="45">
        <v>37.168141592920399</v>
      </c>
      <c r="G25" s="1">
        <v>34</v>
      </c>
      <c r="H25" s="45">
        <v>30.088495575221199</v>
      </c>
      <c r="J25" s="80"/>
      <c r="K25" s="80"/>
    </row>
    <row r="26" spans="1:11">
      <c r="A26" s="91"/>
      <c r="B26" s="16" t="s">
        <v>268</v>
      </c>
      <c r="C26" s="1">
        <v>100</v>
      </c>
      <c r="D26" s="45">
        <v>1.8152114721365</v>
      </c>
      <c r="E26" s="1">
        <v>37</v>
      </c>
      <c r="F26" s="45">
        <v>37</v>
      </c>
      <c r="G26" s="1">
        <v>27</v>
      </c>
      <c r="H26" s="45">
        <v>27</v>
      </c>
      <c r="J26" s="80"/>
      <c r="K26" s="80"/>
    </row>
    <row r="27" spans="1:11">
      <c r="A27" s="91"/>
      <c r="B27" s="16" t="s">
        <v>269</v>
      </c>
      <c r="C27" s="1">
        <v>75</v>
      </c>
      <c r="D27" s="45">
        <v>1.3614086041023801</v>
      </c>
      <c r="E27" s="1">
        <v>18</v>
      </c>
      <c r="F27" s="45">
        <v>24</v>
      </c>
      <c r="G27" s="1">
        <v>27</v>
      </c>
      <c r="H27" s="45">
        <v>36</v>
      </c>
      <c r="J27" s="80"/>
      <c r="K27" s="80"/>
    </row>
    <row r="28" spans="1:11">
      <c r="A28" s="91"/>
      <c r="B28" s="16" t="s">
        <v>270</v>
      </c>
      <c r="C28" s="1">
        <v>75</v>
      </c>
      <c r="D28" s="45">
        <v>1.3614086041023801</v>
      </c>
      <c r="E28" s="1">
        <v>25</v>
      </c>
      <c r="F28" s="45">
        <v>33.3333333333333</v>
      </c>
      <c r="G28" s="1">
        <v>25</v>
      </c>
      <c r="H28" s="45">
        <v>33.3333333333333</v>
      </c>
      <c r="J28" s="80"/>
      <c r="K28" s="80"/>
    </row>
    <row r="29" spans="1:11">
      <c r="A29" s="91"/>
      <c r="B29" s="16" t="s">
        <v>271</v>
      </c>
      <c r="C29" s="1">
        <v>64</v>
      </c>
      <c r="D29" s="45">
        <v>1.16173534216736</v>
      </c>
      <c r="E29" s="1">
        <v>28</v>
      </c>
      <c r="F29" s="45">
        <v>43.75</v>
      </c>
      <c r="G29" s="1">
        <v>12</v>
      </c>
      <c r="H29" s="45">
        <v>18.75</v>
      </c>
      <c r="J29" s="80"/>
      <c r="K29" s="80"/>
    </row>
    <row r="30" spans="1:11">
      <c r="A30" s="91"/>
      <c r="B30" s="16" t="s">
        <v>272</v>
      </c>
      <c r="C30" s="1">
        <v>62</v>
      </c>
      <c r="D30" s="45">
        <v>1.1254311127246299</v>
      </c>
      <c r="E30" s="1">
        <v>19</v>
      </c>
      <c r="F30" s="45">
        <v>30.645161290322601</v>
      </c>
      <c r="G30" s="1">
        <v>28</v>
      </c>
      <c r="H30" s="45">
        <v>45.161290322580598</v>
      </c>
      <c r="J30" s="80"/>
      <c r="K30" s="80"/>
    </row>
    <row r="31" spans="1:11">
      <c r="A31" s="91"/>
      <c r="B31" s="16" t="s">
        <v>273</v>
      </c>
      <c r="C31" s="1">
        <v>42</v>
      </c>
      <c r="D31" s="45">
        <v>0.76238881829732996</v>
      </c>
      <c r="E31" s="1">
        <v>24</v>
      </c>
      <c r="F31" s="45">
        <v>57.142857142857203</v>
      </c>
      <c r="G31" s="1">
        <v>12</v>
      </c>
      <c r="H31" s="45">
        <v>28.571428571428601</v>
      </c>
      <c r="J31" s="80"/>
      <c r="K31" s="80"/>
    </row>
    <row r="32" spans="1:11">
      <c r="A32" s="91"/>
      <c r="B32" s="16" t="s">
        <v>274</v>
      </c>
      <c r="C32" s="1">
        <v>42</v>
      </c>
      <c r="D32" s="45">
        <v>0.76238881829732996</v>
      </c>
      <c r="E32" s="1">
        <v>10</v>
      </c>
      <c r="F32" s="45">
        <v>23.8095238095238</v>
      </c>
      <c r="G32" s="1" t="s">
        <v>275</v>
      </c>
      <c r="H32" s="45" t="s">
        <v>276</v>
      </c>
      <c r="J32" s="80"/>
      <c r="K32" s="80"/>
    </row>
    <row r="33" spans="1:11">
      <c r="A33" s="91"/>
      <c r="B33" s="16" t="s">
        <v>277</v>
      </c>
      <c r="C33" s="1">
        <v>37</v>
      </c>
      <c r="D33" s="45">
        <v>0.67162824469050997</v>
      </c>
      <c r="E33" s="1">
        <v>12</v>
      </c>
      <c r="F33" s="45">
        <v>32.4324324324324</v>
      </c>
      <c r="G33" s="1">
        <v>14</v>
      </c>
      <c r="H33" s="45">
        <v>37.837837837837803</v>
      </c>
      <c r="J33" s="80"/>
      <c r="K33" s="80"/>
    </row>
    <row r="34" spans="1:11">
      <c r="A34" s="91"/>
      <c r="B34" s="16" t="s">
        <v>278</v>
      </c>
      <c r="C34" s="1">
        <v>22</v>
      </c>
      <c r="D34" s="45">
        <v>0.39934652387003</v>
      </c>
      <c r="E34" s="1">
        <v>4</v>
      </c>
      <c r="F34" s="45">
        <v>18.181818181818201</v>
      </c>
      <c r="G34" s="1">
        <v>10</v>
      </c>
      <c r="H34" s="45">
        <v>45.454545454545503</v>
      </c>
      <c r="J34" s="80"/>
      <c r="K34" s="80"/>
    </row>
    <row r="35" spans="1:11" ht="14.25" thickBot="1">
      <c r="A35" s="91"/>
      <c r="B35" s="16" t="s">
        <v>279</v>
      </c>
      <c r="C35" s="1">
        <v>18</v>
      </c>
      <c r="D35" s="45">
        <v>0.32673806498456998</v>
      </c>
      <c r="E35" s="1">
        <v>9</v>
      </c>
      <c r="F35" s="45">
        <v>50</v>
      </c>
      <c r="G35" s="1" t="s">
        <v>275</v>
      </c>
      <c r="H35" s="45" t="s">
        <v>276</v>
      </c>
      <c r="J35" s="80"/>
      <c r="K35" s="80"/>
    </row>
    <row r="36" spans="1:11">
      <c r="A36" s="2" t="s">
        <v>215</v>
      </c>
      <c r="B36" s="150" t="s">
        <v>214</v>
      </c>
      <c r="C36" s="94">
        <v>706</v>
      </c>
      <c r="D36" s="95">
        <v>3.3766979146738101</v>
      </c>
      <c r="E36" s="94">
        <v>293</v>
      </c>
      <c r="F36" s="95">
        <v>41.501416430594901</v>
      </c>
      <c r="G36" s="94">
        <v>171</v>
      </c>
      <c r="H36" s="95">
        <v>24.220963172804499</v>
      </c>
      <c r="J36" s="80"/>
      <c r="K36" s="80"/>
    </row>
    <row r="37" spans="1:11">
      <c r="A37" s="91"/>
      <c r="B37" s="16" t="s">
        <v>280</v>
      </c>
      <c r="C37" s="1">
        <v>393</v>
      </c>
      <c r="D37" s="45">
        <v>55.665722379603402</v>
      </c>
      <c r="E37" s="1">
        <v>176</v>
      </c>
      <c r="F37" s="45">
        <v>44.783715012722702</v>
      </c>
      <c r="G37" s="1">
        <v>88</v>
      </c>
      <c r="H37" s="45">
        <v>22.391857506361301</v>
      </c>
      <c r="J37" s="80"/>
      <c r="K37" s="80"/>
    </row>
    <row r="38" spans="1:11">
      <c r="A38" s="91"/>
      <c r="B38" s="16" t="s">
        <v>281</v>
      </c>
      <c r="C38" s="1">
        <v>99</v>
      </c>
      <c r="D38" s="45">
        <v>14.022662889518401</v>
      </c>
      <c r="E38" s="1">
        <v>54</v>
      </c>
      <c r="F38" s="45">
        <v>54.545454545454596</v>
      </c>
      <c r="G38" s="1">
        <v>14</v>
      </c>
      <c r="H38" s="45">
        <v>14.141414141414099</v>
      </c>
      <c r="J38" s="80"/>
      <c r="K38" s="80"/>
    </row>
    <row r="39" spans="1:11">
      <c r="A39" s="91"/>
      <c r="B39" s="16" t="s">
        <v>282</v>
      </c>
      <c r="C39" s="1">
        <v>54</v>
      </c>
      <c r="D39" s="45">
        <v>7.6487252124645897</v>
      </c>
      <c r="E39" s="1">
        <v>8</v>
      </c>
      <c r="F39" s="45">
        <v>14.814814814814801</v>
      </c>
      <c r="G39" s="1">
        <v>25</v>
      </c>
      <c r="H39" s="45">
        <v>46.296296296296298</v>
      </c>
      <c r="J39" s="80"/>
      <c r="K39" s="80"/>
    </row>
    <row r="40" spans="1:11">
      <c r="A40" s="91"/>
      <c r="B40" s="16" t="s">
        <v>283</v>
      </c>
      <c r="C40" s="1">
        <v>41</v>
      </c>
      <c r="D40" s="45">
        <v>5.8073654390934903</v>
      </c>
      <c r="E40" s="1">
        <v>17</v>
      </c>
      <c r="F40" s="45">
        <v>41.463414634146297</v>
      </c>
      <c r="G40" s="1">
        <v>16</v>
      </c>
      <c r="H40" s="45">
        <v>39.024390243902403</v>
      </c>
      <c r="J40" s="80"/>
      <c r="K40" s="80"/>
    </row>
    <row r="41" spans="1:11">
      <c r="A41" s="91"/>
      <c r="B41" s="16" t="s">
        <v>284</v>
      </c>
      <c r="C41" s="1">
        <v>40</v>
      </c>
      <c r="D41" s="45">
        <v>5.6657223796034</v>
      </c>
      <c r="E41" s="1">
        <v>12</v>
      </c>
      <c r="F41" s="45">
        <v>30</v>
      </c>
      <c r="G41" s="1" t="s">
        <v>275</v>
      </c>
      <c r="H41" s="45" t="s">
        <v>276</v>
      </c>
      <c r="J41" s="80"/>
      <c r="K41" s="80"/>
    </row>
    <row r="42" spans="1:11">
      <c r="A42" s="91"/>
      <c r="B42" s="16" t="s">
        <v>285</v>
      </c>
      <c r="C42" s="1">
        <v>37</v>
      </c>
      <c r="D42" s="45">
        <v>5.2407932011331502</v>
      </c>
      <c r="E42" s="1">
        <v>10</v>
      </c>
      <c r="F42" s="45">
        <v>27.027027027027</v>
      </c>
      <c r="G42" s="1">
        <v>7</v>
      </c>
      <c r="H42" s="45">
        <v>18.918918918918902</v>
      </c>
      <c r="J42" s="80"/>
      <c r="K42" s="80"/>
    </row>
    <row r="43" spans="1:11">
      <c r="A43" s="91"/>
      <c r="B43" s="16" t="s">
        <v>286</v>
      </c>
      <c r="C43" s="1">
        <v>27</v>
      </c>
      <c r="D43" s="45">
        <v>3.8243626062323002</v>
      </c>
      <c r="E43" s="1">
        <v>10</v>
      </c>
      <c r="F43" s="45">
        <v>37.037037037037003</v>
      </c>
      <c r="G43" s="1">
        <v>12</v>
      </c>
      <c r="H43" s="45">
        <v>44.4444444444444</v>
      </c>
      <c r="J43" s="80"/>
      <c r="K43" s="80"/>
    </row>
    <row r="44" spans="1:11" ht="14.25" thickBot="1">
      <c r="A44" s="91"/>
      <c r="B44" s="16" t="s">
        <v>287</v>
      </c>
      <c r="C44" s="1">
        <v>15</v>
      </c>
      <c r="D44" s="45">
        <v>2.1246458923512801</v>
      </c>
      <c r="E44" s="1">
        <v>6</v>
      </c>
      <c r="F44" s="45">
        <v>40</v>
      </c>
      <c r="G44" s="1" t="s">
        <v>275</v>
      </c>
      <c r="H44" s="45" t="s">
        <v>276</v>
      </c>
      <c r="J44" s="80"/>
      <c r="K44" s="80"/>
    </row>
    <row r="45" spans="1:11">
      <c r="A45" s="2" t="s">
        <v>196</v>
      </c>
      <c r="B45" s="150" t="s">
        <v>214</v>
      </c>
      <c r="C45" s="94">
        <v>663</v>
      </c>
      <c r="D45" s="95">
        <v>3.17103501052229</v>
      </c>
      <c r="E45" s="94">
        <v>204</v>
      </c>
      <c r="F45" s="95">
        <v>30.769230769230798</v>
      </c>
      <c r="G45" s="94">
        <v>196</v>
      </c>
      <c r="H45" s="95">
        <v>29.562594268476602</v>
      </c>
      <c r="J45" s="80"/>
      <c r="K45" s="80"/>
    </row>
    <row r="46" spans="1:11">
      <c r="A46" s="91"/>
      <c r="B46" s="16" t="s">
        <v>288</v>
      </c>
      <c r="C46" s="1">
        <v>220</v>
      </c>
      <c r="D46" s="45">
        <v>33.182503770739103</v>
      </c>
      <c r="E46" s="1">
        <v>61</v>
      </c>
      <c r="F46" s="45">
        <v>27.727272727272702</v>
      </c>
      <c r="G46" s="1">
        <v>55</v>
      </c>
      <c r="H46" s="45">
        <v>25</v>
      </c>
      <c r="J46" s="80"/>
      <c r="K46" s="80"/>
    </row>
    <row r="47" spans="1:11">
      <c r="A47" s="91"/>
      <c r="B47" s="16" t="s">
        <v>289</v>
      </c>
      <c r="C47" s="1">
        <v>156</v>
      </c>
      <c r="D47" s="45">
        <v>23.529411764705898</v>
      </c>
      <c r="E47" s="1">
        <v>61</v>
      </c>
      <c r="F47" s="45">
        <v>39.102564102564102</v>
      </c>
      <c r="G47" s="1">
        <v>49</v>
      </c>
      <c r="H47" s="45">
        <v>31.410256410256402</v>
      </c>
      <c r="J47" s="80"/>
      <c r="K47" s="80"/>
    </row>
    <row r="48" spans="1:11">
      <c r="A48" s="91"/>
      <c r="B48" s="16" t="s">
        <v>290</v>
      </c>
      <c r="C48" s="1">
        <v>78</v>
      </c>
      <c r="D48" s="45">
        <v>11.764705882352899</v>
      </c>
      <c r="E48" s="1">
        <v>25</v>
      </c>
      <c r="F48" s="45">
        <v>32.051282051282101</v>
      </c>
      <c r="G48" s="1">
        <v>32</v>
      </c>
      <c r="H48" s="45">
        <v>41.025641025641001</v>
      </c>
      <c r="J48" s="80"/>
      <c r="K48" s="80"/>
    </row>
    <row r="49" spans="1:11">
      <c r="A49" s="91"/>
      <c r="B49" s="16" t="s">
        <v>291</v>
      </c>
      <c r="C49" s="1">
        <v>49</v>
      </c>
      <c r="D49" s="45">
        <v>7.3906485671191602</v>
      </c>
      <c r="E49" s="1">
        <v>10</v>
      </c>
      <c r="F49" s="45">
        <v>20.408163265306101</v>
      </c>
      <c r="G49" s="1">
        <v>12</v>
      </c>
      <c r="H49" s="45">
        <v>24.489795918367399</v>
      </c>
      <c r="J49" s="80"/>
      <c r="K49" s="80"/>
    </row>
    <row r="50" spans="1:11">
      <c r="A50" s="91"/>
      <c r="B50" s="16" t="s">
        <v>292</v>
      </c>
      <c r="C50" s="1">
        <v>46</v>
      </c>
      <c r="D50" s="45">
        <v>6.9381598793363501</v>
      </c>
      <c r="E50" s="1">
        <v>17</v>
      </c>
      <c r="F50" s="45">
        <v>36.956521739130402</v>
      </c>
      <c r="G50" s="1">
        <v>14</v>
      </c>
      <c r="H50" s="45">
        <v>30.434782608695699</v>
      </c>
      <c r="J50" s="80"/>
      <c r="K50" s="80"/>
    </row>
    <row r="51" spans="1:11">
      <c r="A51" s="91"/>
      <c r="B51" s="16" t="s">
        <v>293</v>
      </c>
      <c r="C51" s="1">
        <v>36</v>
      </c>
      <c r="D51" s="45">
        <v>5.4298642533936698</v>
      </c>
      <c r="E51" s="1">
        <v>5</v>
      </c>
      <c r="F51" s="45">
        <v>13.8888888888889</v>
      </c>
      <c r="G51" s="1">
        <v>8</v>
      </c>
      <c r="H51" s="45">
        <v>22.2222222222222</v>
      </c>
      <c r="J51" s="80"/>
      <c r="K51" s="80"/>
    </row>
    <row r="52" spans="1:11">
      <c r="A52" s="91"/>
      <c r="B52" s="16" t="s">
        <v>294</v>
      </c>
      <c r="C52" s="1">
        <v>32</v>
      </c>
      <c r="D52" s="45">
        <v>4.8265460030165901</v>
      </c>
      <c r="E52" s="1">
        <v>11</v>
      </c>
      <c r="F52" s="45">
        <v>34.375</v>
      </c>
      <c r="G52" s="1">
        <v>7</v>
      </c>
      <c r="H52" s="45">
        <v>21.875</v>
      </c>
      <c r="J52" s="80"/>
      <c r="K52" s="80"/>
    </row>
    <row r="53" spans="1:11">
      <c r="A53" s="91"/>
      <c r="B53" s="16" t="s">
        <v>295</v>
      </c>
      <c r="C53" s="1">
        <v>26</v>
      </c>
      <c r="D53" s="45">
        <v>3.9215686274509798</v>
      </c>
      <c r="E53" s="1">
        <v>7</v>
      </c>
      <c r="F53" s="45">
        <v>26.923076923076898</v>
      </c>
      <c r="G53" s="1">
        <v>12</v>
      </c>
      <c r="H53" s="45">
        <v>46.153846153846203</v>
      </c>
      <c r="J53" s="80"/>
      <c r="K53" s="80"/>
    </row>
    <row r="54" spans="1:11" ht="14.25" thickBot="1">
      <c r="A54" s="91"/>
      <c r="B54" s="16" t="s">
        <v>296</v>
      </c>
      <c r="C54" s="1">
        <v>20</v>
      </c>
      <c r="D54" s="45">
        <v>3.0165912518853699</v>
      </c>
      <c r="E54" s="1">
        <v>7</v>
      </c>
      <c r="F54" s="45">
        <v>35</v>
      </c>
      <c r="G54" s="1">
        <v>7</v>
      </c>
      <c r="H54" s="45">
        <v>35</v>
      </c>
      <c r="J54" s="80"/>
      <c r="K54" s="80"/>
    </row>
    <row r="55" spans="1:11">
      <c r="A55" s="2" t="s">
        <v>197</v>
      </c>
      <c r="B55" s="150" t="s">
        <v>214</v>
      </c>
      <c r="C55" s="94">
        <v>906</v>
      </c>
      <c r="D55" s="95">
        <v>4.33326956189019</v>
      </c>
      <c r="E55" s="94">
        <v>410</v>
      </c>
      <c r="F55" s="95">
        <v>45.253863134657799</v>
      </c>
      <c r="G55" s="94">
        <v>223</v>
      </c>
      <c r="H55" s="95">
        <v>24.613686534216299</v>
      </c>
      <c r="J55" s="80"/>
      <c r="K55" s="80"/>
    </row>
    <row r="56" spans="1:11">
      <c r="A56" s="91"/>
      <c r="B56" s="16" t="s">
        <v>297</v>
      </c>
      <c r="C56" s="1">
        <v>327</v>
      </c>
      <c r="D56" s="45">
        <v>36.092715231788098</v>
      </c>
      <c r="E56" s="1">
        <v>177</v>
      </c>
      <c r="F56" s="45">
        <v>54.128440366972498</v>
      </c>
      <c r="G56" s="1">
        <v>65</v>
      </c>
      <c r="H56" s="45">
        <v>19.877675840978601</v>
      </c>
      <c r="J56" s="80"/>
      <c r="K56" s="80"/>
    </row>
    <row r="57" spans="1:11">
      <c r="A57" s="91"/>
      <c r="B57" s="16" t="s">
        <v>298</v>
      </c>
      <c r="C57" s="1">
        <v>282</v>
      </c>
      <c r="D57" s="45">
        <v>31.125827814569501</v>
      </c>
      <c r="E57" s="1">
        <v>108</v>
      </c>
      <c r="F57" s="45">
        <v>38.297872340425499</v>
      </c>
      <c r="G57" s="1">
        <v>73</v>
      </c>
      <c r="H57" s="45">
        <v>25.886524822695002</v>
      </c>
      <c r="J57" s="80"/>
      <c r="K57" s="80"/>
    </row>
    <row r="58" spans="1:11">
      <c r="A58" s="91"/>
      <c r="B58" s="16" t="s">
        <v>299</v>
      </c>
      <c r="C58" s="1">
        <v>87</v>
      </c>
      <c r="D58" s="45">
        <v>9.6026490066225207</v>
      </c>
      <c r="E58" s="1">
        <v>36</v>
      </c>
      <c r="F58" s="45">
        <v>41.379310344827601</v>
      </c>
      <c r="G58" s="1">
        <v>22</v>
      </c>
      <c r="H58" s="45">
        <v>25.287356321839098</v>
      </c>
      <c r="J58" s="80"/>
      <c r="K58" s="80"/>
    </row>
    <row r="59" spans="1:11">
      <c r="A59" s="91"/>
      <c r="B59" s="16" t="s">
        <v>300</v>
      </c>
      <c r="C59" s="1">
        <v>53</v>
      </c>
      <c r="D59" s="45">
        <v>5.8498896247240602</v>
      </c>
      <c r="E59" s="1">
        <v>28</v>
      </c>
      <c r="F59" s="45">
        <v>52.830188679245303</v>
      </c>
      <c r="G59" s="1">
        <v>11</v>
      </c>
      <c r="H59" s="45">
        <v>20.754716981132098</v>
      </c>
      <c r="J59" s="80"/>
      <c r="K59" s="80"/>
    </row>
    <row r="60" spans="1:11">
      <c r="A60" s="91"/>
      <c r="B60" s="16" t="s">
        <v>301</v>
      </c>
      <c r="C60" s="1">
        <v>41</v>
      </c>
      <c r="D60" s="45">
        <v>4.5253863134657903</v>
      </c>
      <c r="E60" s="1">
        <v>19</v>
      </c>
      <c r="F60" s="45">
        <v>46.341463414634198</v>
      </c>
      <c r="G60" s="1">
        <v>7</v>
      </c>
      <c r="H60" s="45">
        <v>17.0731707317073</v>
      </c>
      <c r="J60" s="80"/>
      <c r="K60" s="80"/>
    </row>
    <row r="61" spans="1:11">
      <c r="A61" s="91"/>
      <c r="B61" s="16" t="s">
        <v>302</v>
      </c>
      <c r="C61" s="1">
        <v>21</v>
      </c>
      <c r="D61" s="45">
        <v>2.3178807947019902</v>
      </c>
      <c r="E61" s="1">
        <v>8</v>
      </c>
      <c r="F61" s="45">
        <v>38.095238095238102</v>
      </c>
      <c r="G61" s="1">
        <v>7</v>
      </c>
      <c r="H61" s="45">
        <v>33.3333333333333</v>
      </c>
      <c r="J61" s="80"/>
      <c r="K61" s="80"/>
    </row>
    <row r="62" spans="1:11">
      <c r="A62" s="91"/>
      <c r="B62" s="16" t="s">
        <v>303</v>
      </c>
      <c r="C62" s="1">
        <v>20</v>
      </c>
      <c r="D62" s="45">
        <v>2.2075055187638002</v>
      </c>
      <c r="E62" s="1" t="s">
        <v>275</v>
      </c>
      <c r="F62" s="45" t="s">
        <v>276</v>
      </c>
      <c r="G62" s="1">
        <v>14</v>
      </c>
      <c r="H62" s="45">
        <v>70</v>
      </c>
      <c r="J62" s="80"/>
      <c r="K62" s="80"/>
    </row>
    <row r="63" spans="1:11">
      <c r="A63" s="91"/>
      <c r="B63" s="16" t="s">
        <v>304</v>
      </c>
      <c r="C63" s="1">
        <v>18</v>
      </c>
      <c r="D63" s="45">
        <v>1.98675496688742</v>
      </c>
      <c r="E63" s="1">
        <v>11</v>
      </c>
      <c r="F63" s="45">
        <v>61.1111111111111</v>
      </c>
      <c r="G63" s="1">
        <v>4</v>
      </c>
      <c r="H63" s="45">
        <v>22.2222222222222</v>
      </c>
      <c r="J63" s="80"/>
      <c r="K63" s="80"/>
    </row>
    <row r="64" spans="1:11">
      <c r="A64" s="91"/>
      <c r="B64" s="16" t="s">
        <v>305</v>
      </c>
      <c r="C64" s="1">
        <v>16</v>
      </c>
      <c r="D64" s="45">
        <v>1.7660044150110401</v>
      </c>
      <c r="E64" s="1">
        <v>6</v>
      </c>
      <c r="F64" s="45">
        <v>37.5</v>
      </c>
      <c r="G64" s="1">
        <v>4</v>
      </c>
      <c r="H64" s="45">
        <v>25</v>
      </c>
      <c r="J64" s="80"/>
      <c r="K64" s="80"/>
    </row>
    <row r="65" spans="1:11">
      <c r="A65" s="91"/>
      <c r="B65" s="16" t="s">
        <v>306</v>
      </c>
      <c r="C65" s="1">
        <v>15</v>
      </c>
      <c r="D65" s="45">
        <v>1.6556291390728499</v>
      </c>
      <c r="E65" s="1">
        <v>7</v>
      </c>
      <c r="F65" s="45">
        <v>46.6666666666667</v>
      </c>
      <c r="G65" s="1">
        <v>6</v>
      </c>
      <c r="H65" s="45">
        <v>40</v>
      </c>
      <c r="J65" s="80"/>
      <c r="K65" s="80"/>
    </row>
    <row r="66" spans="1:11">
      <c r="A66" s="91"/>
      <c r="B66" s="16" t="s">
        <v>307</v>
      </c>
      <c r="C66" s="1">
        <v>14</v>
      </c>
      <c r="D66" s="45">
        <v>1.54525386313466</v>
      </c>
      <c r="E66" s="1">
        <v>5</v>
      </c>
      <c r="F66" s="45">
        <v>35.714285714285701</v>
      </c>
      <c r="G66" s="1">
        <v>5</v>
      </c>
      <c r="H66" s="45">
        <v>35.714285714285701</v>
      </c>
      <c r="J66" s="80"/>
      <c r="K66" s="80"/>
    </row>
    <row r="67" spans="1:11">
      <c r="A67" s="91"/>
      <c r="B67" s="16" t="s">
        <v>308</v>
      </c>
      <c r="C67" s="1">
        <v>7</v>
      </c>
      <c r="D67" s="45">
        <v>0.77262693156732998</v>
      </c>
      <c r="E67" s="1" t="s">
        <v>275</v>
      </c>
      <c r="F67" s="45" t="s">
        <v>276</v>
      </c>
      <c r="G67" s="1">
        <v>0</v>
      </c>
      <c r="H67" s="45">
        <v>0</v>
      </c>
      <c r="J67" s="80"/>
      <c r="K67" s="80"/>
    </row>
    <row r="68" spans="1:11" ht="14.25" thickBot="1">
      <c r="A68" s="91"/>
      <c r="B68" s="16" t="s">
        <v>309</v>
      </c>
      <c r="C68" s="1">
        <v>5</v>
      </c>
      <c r="D68" s="45">
        <v>0.55187637969095005</v>
      </c>
      <c r="E68" s="1">
        <v>0</v>
      </c>
      <c r="F68" s="45">
        <v>0</v>
      </c>
      <c r="G68" s="1">
        <v>5</v>
      </c>
      <c r="H68" s="45">
        <v>100</v>
      </c>
      <c r="J68" s="80"/>
      <c r="K68" s="80"/>
    </row>
    <row r="69" spans="1:11">
      <c r="A69" s="2" t="s">
        <v>198</v>
      </c>
      <c r="B69" s="150" t="s">
        <v>214</v>
      </c>
      <c r="C69" s="94">
        <v>774</v>
      </c>
      <c r="D69" s="95">
        <v>3.7019322747273802</v>
      </c>
      <c r="E69" s="94">
        <v>334</v>
      </c>
      <c r="F69" s="95">
        <v>43.152454780361801</v>
      </c>
      <c r="G69" s="94">
        <v>217</v>
      </c>
      <c r="H69" s="95">
        <v>28.0361757105943</v>
      </c>
      <c r="J69" s="80"/>
      <c r="K69" s="80"/>
    </row>
    <row r="70" spans="1:11">
      <c r="A70" s="91"/>
      <c r="B70" s="16" t="s">
        <v>310</v>
      </c>
      <c r="C70" s="1">
        <v>268</v>
      </c>
      <c r="D70" s="45">
        <v>34.625322997415999</v>
      </c>
      <c r="E70" s="1">
        <v>131</v>
      </c>
      <c r="F70" s="45">
        <v>48.880597014925399</v>
      </c>
      <c r="G70" s="1">
        <v>68</v>
      </c>
      <c r="H70" s="45">
        <v>25.373134328358201</v>
      </c>
      <c r="J70" s="80"/>
      <c r="K70" s="80"/>
    </row>
    <row r="71" spans="1:11">
      <c r="A71" s="91"/>
      <c r="B71" s="16" t="s">
        <v>311</v>
      </c>
      <c r="C71" s="1">
        <v>91</v>
      </c>
      <c r="D71" s="45">
        <v>11.757105943152499</v>
      </c>
      <c r="E71" s="1">
        <v>37</v>
      </c>
      <c r="F71" s="45">
        <v>40.6593406593407</v>
      </c>
      <c r="G71" s="1">
        <v>34</v>
      </c>
      <c r="H71" s="45">
        <v>37.3626373626374</v>
      </c>
      <c r="J71" s="80"/>
      <c r="K71" s="80"/>
    </row>
    <row r="72" spans="1:11">
      <c r="A72" s="91"/>
      <c r="B72" s="16" t="s">
        <v>312</v>
      </c>
      <c r="C72" s="1">
        <v>88</v>
      </c>
      <c r="D72" s="45">
        <v>11.3695090439276</v>
      </c>
      <c r="E72" s="1">
        <v>31</v>
      </c>
      <c r="F72" s="45">
        <v>35.227272727272698</v>
      </c>
      <c r="G72" s="1">
        <v>22</v>
      </c>
      <c r="H72" s="45">
        <v>25</v>
      </c>
      <c r="J72" s="80"/>
      <c r="K72" s="80"/>
    </row>
    <row r="73" spans="1:11">
      <c r="A73" s="91"/>
      <c r="B73" s="16" t="s">
        <v>313</v>
      </c>
      <c r="C73" s="1">
        <v>75</v>
      </c>
      <c r="D73" s="45">
        <v>9.6899224806201598</v>
      </c>
      <c r="E73" s="1">
        <v>31</v>
      </c>
      <c r="F73" s="45">
        <v>41.3333333333333</v>
      </c>
      <c r="G73" s="1">
        <v>24</v>
      </c>
      <c r="H73" s="45">
        <v>32</v>
      </c>
      <c r="J73" s="80"/>
      <c r="K73" s="80"/>
    </row>
    <row r="74" spans="1:11">
      <c r="A74" s="91"/>
      <c r="B74" s="16" t="s">
        <v>314</v>
      </c>
      <c r="C74" s="1">
        <v>62</v>
      </c>
      <c r="D74" s="45">
        <v>8.0103359173126591</v>
      </c>
      <c r="E74" s="1">
        <v>22</v>
      </c>
      <c r="F74" s="45">
        <v>35.4838709677419</v>
      </c>
      <c r="G74" s="1">
        <v>20</v>
      </c>
      <c r="H74" s="45">
        <v>32.258064516128997</v>
      </c>
      <c r="J74" s="80"/>
      <c r="K74" s="80"/>
    </row>
    <row r="75" spans="1:11">
      <c r="A75" s="91"/>
      <c r="B75" s="16" t="s">
        <v>250</v>
      </c>
      <c r="C75" s="1">
        <v>47</v>
      </c>
      <c r="D75" s="45">
        <v>6.07235142118863</v>
      </c>
      <c r="E75" s="1">
        <v>25</v>
      </c>
      <c r="F75" s="45">
        <v>53.191489361702097</v>
      </c>
      <c r="G75" s="1">
        <v>12</v>
      </c>
      <c r="H75" s="45">
        <v>25.531914893617</v>
      </c>
      <c r="J75" s="80"/>
      <c r="K75" s="80"/>
    </row>
    <row r="76" spans="1:11">
      <c r="A76" s="91"/>
      <c r="B76" s="16" t="s">
        <v>315</v>
      </c>
      <c r="C76" s="1">
        <v>31</v>
      </c>
      <c r="D76" s="45">
        <v>4.0051679586563296</v>
      </c>
      <c r="E76" s="1">
        <v>13</v>
      </c>
      <c r="F76" s="45">
        <v>41.935483870967801</v>
      </c>
      <c r="G76" s="1">
        <v>8</v>
      </c>
      <c r="H76" s="45">
        <v>25.806451612903199</v>
      </c>
      <c r="J76" s="80"/>
      <c r="K76" s="80"/>
    </row>
    <row r="77" spans="1:11">
      <c r="A77" s="91"/>
      <c r="B77" s="16" t="s">
        <v>316</v>
      </c>
      <c r="C77" s="1">
        <v>25</v>
      </c>
      <c r="D77" s="45">
        <v>3.2299741602067198</v>
      </c>
      <c r="E77" s="1">
        <v>12</v>
      </c>
      <c r="F77" s="45">
        <v>48</v>
      </c>
      <c r="G77" s="1">
        <v>7</v>
      </c>
      <c r="H77" s="45">
        <v>28</v>
      </c>
      <c r="J77" s="80"/>
      <c r="K77" s="80"/>
    </row>
    <row r="78" spans="1:11">
      <c r="A78" s="91"/>
      <c r="B78" s="16" t="s">
        <v>317</v>
      </c>
      <c r="C78" s="1">
        <v>25</v>
      </c>
      <c r="D78" s="45">
        <v>3.2299741602067198</v>
      </c>
      <c r="E78" s="1">
        <v>6</v>
      </c>
      <c r="F78" s="45">
        <v>24</v>
      </c>
      <c r="G78" s="1">
        <v>4</v>
      </c>
      <c r="H78" s="45">
        <v>16</v>
      </c>
      <c r="J78" s="80"/>
      <c r="K78" s="80"/>
    </row>
    <row r="79" spans="1:11">
      <c r="A79" s="91"/>
      <c r="B79" s="16" t="s">
        <v>318</v>
      </c>
      <c r="C79" s="1">
        <v>22</v>
      </c>
      <c r="D79" s="45">
        <v>2.8423772609819098</v>
      </c>
      <c r="E79" s="1">
        <v>13</v>
      </c>
      <c r="F79" s="45">
        <v>59.090909090909101</v>
      </c>
      <c r="G79" s="1" t="s">
        <v>275</v>
      </c>
      <c r="H79" s="45" t="s">
        <v>276</v>
      </c>
      <c r="J79" s="80"/>
      <c r="K79" s="80"/>
    </row>
    <row r="80" spans="1:11">
      <c r="A80" s="91"/>
      <c r="B80" s="16" t="s">
        <v>319</v>
      </c>
      <c r="C80" s="1">
        <v>17</v>
      </c>
      <c r="D80" s="45">
        <v>2.19638242894057</v>
      </c>
      <c r="E80" s="1">
        <v>4</v>
      </c>
      <c r="F80" s="45">
        <v>23.529411764705898</v>
      </c>
      <c r="G80" s="1">
        <v>7</v>
      </c>
      <c r="H80" s="45">
        <v>41.176470588235297</v>
      </c>
      <c r="J80" s="80"/>
      <c r="K80" s="80"/>
    </row>
    <row r="81" spans="1:11">
      <c r="A81" s="91"/>
      <c r="B81" s="16" t="s">
        <v>320</v>
      </c>
      <c r="C81" s="1">
        <v>13</v>
      </c>
      <c r="D81" s="45">
        <v>1.67958656330749</v>
      </c>
      <c r="E81" s="1">
        <v>4</v>
      </c>
      <c r="F81" s="45">
        <v>30.769230769230798</v>
      </c>
      <c r="G81" s="1">
        <v>6</v>
      </c>
      <c r="H81" s="45">
        <v>46.153846153846203</v>
      </c>
      <c r="J81" s="80"/>
      <c r="K81" s="80"/>
    </row>
    <row r="82" spans="1:11" ht="14.25" thickBot="1">
      <c r="A82" s="91"/>
      <c r="B82" s="16" t="s">
        <v>321</v>
      </c>
      <c r="C82" s="1">
        <v>10</v>
      </c>
      <c r="D82" s="45">
        <v>1.29198966408269</v>
      </c>
      <c r="E82" s="1">
        <v>5</v>
      </c>
      <c r="F82" s="45">
        <v>50</v>
      </c>
      <c r="G82" s="1" t="s">
        <v>275</v>
      </c>
      <c r="H82" s="45" t="s">
        <v>276</v>
      </c>
      <c r="J82" s="80"/>
      <c r="K82" s="80"/>
    </row>
    <row r="83" spans="1:11">
      <c r="A83" s="2" t="s">
        <v>199</v>
      </c>
      <c r="B83" s="150" t="s">
        <v>214</v>
      </c>
      <c r="C83" s="94">
        <v>431</v>
      </c>
      <c r="D83" s="95">
        <v>2.06141189975129</v>
      </c>
      <c r="E83" s="94">
        <v>195</v>
      </c>
      <c r="F83" s="95">
        <v>45.243619489559201</v>
      </c>
      <c r="G83" s="94">
        <v>138</v>
      </c>
      <c r="H83" s="95">
        <v>32.018561484918798</v>
      </c>
      <c r="J83" s="80"/>
      <c r="K83" s="80"/>
    </row>
    <row r="84" spans="1:11">
      <c r="A84" s="91"/>
      <c r="B84" s="16" t="s">
        <v>322</v>
      </c>
      <c r="C84" s="1">
        <v>191</v>
      </c>
      <c r="D84" s="45">
        <v>44.315545243619503</v>
      </c>
      <c r="E84" s="1">
        <v>94</v>
      </c>
      <c r="F84" s="45">
        <v>49.2146596858639</v>
      </c>
      <c r="G84" s="1">
        <v>57</v>
      </c>
      <c r="H84" s="45">
        <v>29.8429319371728</v>
      </c>
      <c r="J84" s="80"/>
      <c r="K84" s="80"/>
    </row>
    <row r="85" spans="1:11">
      <c r="A85" s="91"/>
      <c r="B85" s="16" t="s">
        <v>323</v>
      </c>
      <c r="C85" s="1">
        <v>53</v>
      </c>
      <c r="D85" s="45">
        <v>12.2969837587007</v>
      </c>
      <c r="E85" s="1">
        <v>29</v>
      </c>
      <c r="F85" s="45">
        <v>54.716981132075503</v>
      </c>
      <c r="G85" s="1">
        <v>13</v>
      </c>
      <c r="H85" s="45">
        <v>24.528301886792502</v>
      </c>
      <c r="J85" s="80"/>
      <c r="K85" s="80"/>
    </row>
    <row r="86" spans="1:11">
      <c r="A86" s="91"/>
      <c r="B86" s="16" t="s">
        <v>324</v>
      </c>
      <c r="C86" s="1">
        <v>52</v>
      </c>
      <c r="D86" s="45">
        <v>12.0649651972158</v>
      </c>
      <c r="E86" s="1">
        <v>36</v>
      </c>
      <c r="F86" s="45">
        <v>69.230769230769198</v>
      </c>
      <c r="G86" s="1">
        <v>9</v>
      </c>
      <c r="H86" s="45">
        <v>17.307692307692299</v>
      </c>
      <c r="J86" s="80"/>
      <c r="K86" s="80"/>
    </row>
    <row r="87" spans="1:11">
      <c r="A87" s="91"/>
      <c r="B87" s="16" t="s">
        <v>325</v>
      </c>
      <c r="C87" s="1">
        <v>46</v>
      </c>
      <c r="D87" s="45">
        <v>10.6728538283063</v>
      </c>
      <c r="E87" s="1">
        <v>10</v>
      </c>
      <c r="F87" s="45">
        <v>21.739130434782599</v>
      </c>
      <c r="G87" s="1">
        <v>16</v>
      </c>
      <c r="H87" s="45">
        <v>34.7826086956522</v>
      </c>
      <c r="J87" s="80"/>
      <c r="K87" s="80"/>
    </row>
    <row r="88" spans="1:11">
      <c r="A88" s="91"/>
      <c r="B88" s="16" t="s">
        <v>326</v>
      </c>
      <c r="C88" s="1">
        <v>31</v>
      </c>
      <c r="D88" s="45">
        <v>7.1925754060324802</v>
      </c>
      <c r="E88" s="1">
        <v>9</v>
      </c>
      <c r="F88" s="45">
        <v>29.0322580645161</v>
      </c>
      <c r="G88" s="1">
        <v>13</v>
      </c>
      <c r="H88" s="45">
        <v>41.935483870967801</v>
      </c>
      <c r="J88" s="80"/>
      <c r="K88" s="80"/>
    </row>
    <row r="89" spans="1:11">
      <c r="A89" s="91"/>
      <c r="B89" s="16" t="s">
        <v>327</v>
      </c>
      <c r="C89" s="1">
        <v>22</v>
      </c>
      <c r="D89" s="45">
        <v>5.1044083526682096</v>
      </c>
      <c r="E89" s="1">
        <v>7</v>
      </c>
      <c r="F89" s="45">
        <v>31.818181818181799</v>
      </c>
      <c r="G89" s="1">
        <v>9</v>
      </c>
      <c r="H89" s="45">
        <v>40.909090909090899</v>
      </c>
      <c r="J89" s="80"/>
      <c r="K89" s="80"/>
    </row>
    <row r="90" spans="1:11">
      <c r="A90" s="91"/>
      <c r="B90" s="16" t="s">
        <v>328</v>
      </c>
      <c r="C90" s="1">
        <v>21</v>
      </c>
      <c r="D90" s="45">
        <v>4.8723897911833003</v>
      </c>
      <c r="E90" s="1">
        <v>5</v>
      </c>
      <c r="F90" s="45">
        <v>23.8095238095238</v>
      </c>
      <c r="G90" s="1">
        <v>14</v>
      </c>
      <c r="H90" s="45">
        <v>66.6666666666667</v>
      </c>
      <c r="J90" s="80"/>
      <c r="K90" s="80"/>
    </row>
    <row r="91" spans="1:11" ht="14.25" thickBot="1">
      <c r="A91" s="91"/>
      <c r="B91" s="16" t="s">
        <v>329</v>
      </c>
      <c r="C91" s="1">
        <v>15</v>
      </c>
      <c r="D91" s="45">
        <v>3.4802784222737801</v>
      </c>
      <c r="E91" s="1">
        <v>5</v>
      </c>
      <c r="F91" s="45">
        <v>33.3333333333333</v>
      </c>
      <c r="G91" s="1">
        <v>7</v>
      </c>
      <c r="H91" s="45">
        <v>46.6666666666667</v>
      </c>
      <c r="J91" s="80"/>
      <c r="K91" s="80"/>
    </row>
    <row r="92" spans="1:11">
      <c r="A92" s="2" t="s">
        <v>200</v>
      </c>
      <c r="B92" s="150" t="s">
        <v>214</v>
      </c>
      <c r="C92" s="94">
        <v>423</v>
      </c>
      <c r="D92" s="95">
        <v>2.0231490338626399</v>
      </c>
      <c r="E92" s="94">
        <v>152</v>
      </c>
      <c r="F92" s="95">
        <v>35.933806146572103</v>
      </c>
      <c r="G92" s="94">
        <v>143</v>
      </c>
      <c r="H92" s="95">
        <v>33.806146572103998</v>
      </c>
      <c r="J92" s="80"/>
      <c r="K92" s="80"/>
    </row>
    <row r="93" spans="1:11">
      <c r="A93" s="91"/>
      <c r="B93" s="16" t="s">
        <v>330</v>
      </c>
      <c r="C93" s="1">
        <v>86</v>
      </c>
      <c r="D93" s="45">
        <v>20.330969267139501</v>
      </c>
      <c r="E93" s="1">
        <v>36</v>
      </c>
      <c r="F93" s="45">
        <v>41.860465116279101</v>
      </c>
      <c r="G93" s="1">
        <v>37</v>
      </c>
      <c r="H93" s="45">
        <v>43.023255813953497</v>
      </c>
      <c r="J93" s="80"/>
      <c r="K93" s="80"/>
    </row>
    <row r="94" spans="1:11">
      <c r="A94" s="91"/>
      <c r="B94" s="16" t="s">
        <v>331</v>
      </c>
      <c r="C94" s="1">
        <v>73</v>
      </c>
      <c r="D94" s="45">
        <v>17.257683215130001</v>
      </c>
      <c r="E94" s="1">
        <v>25</v>
      </c>
      <c r="F94" s="45">
        <v>34.246575342465803</v>
      </c>
      <c r="G94" s="1">
        <v>23</v>
      </c>
      <c r="H94" s="45">
        <v>31.5068493150685</v>
      </c>
      <c r="J94" s="80"/>
      <c r="K94" s="80"/>
    </row>
    <row r="95" spans="1:11">
      <c r="A95" s="91"/>
      <c r="B95" s="16" t="s">
        <v>332</v>
      </c>
      <c r="C95" s="1">
        <v>45</v>
      </c>
      <c r="D95" s="45">
        <v>10.6382978723404</v>
      </c>
      <c r="E95" s="1">
        <v>18</v>
      </c>
      <c r="F95" s="45">
        <v>40</v>
      </c>
      <c r="G95" s="1">
        <v>13</v>
      </c>
      <c r="H95" s="45">
        <v>28.8888888888889</v>
      </c>
      <c r="J95" s="80"/>
      <c r="K95" s="80"/>
    </row>
    <row r="96" spans="1:11">
      <c r="A96" s="91"/>
      <c r="B96" s="16" t="s">
        <v>333</v>
      </c>
      <c r="C96" s="1">
        <v>44</v>
      </c>
      <c r="D96" s="45">
        <v>10.4018912529551</v>
      </c>
      <c r="E96" s="1">
        <v>20</v>
      </c>
      <c r="F96" s="45">
        <v>45.454545454545503</v>
      </c>
      <c r="G96" s="1">
        <v>11</v>
      </c>
      <c r="H96" s="45">
        <v>25</v>
      </c>
      <c r="J96" s="80"/>
      <c r="K96" s="80"/>
    </row>
    <row r="97" spans="1:11">
      <c r="A97" s="91"/>
      <c r="B97" s="16" t="s">
        <v>334</v>
      </c>
      <c r="C97" s="1">
        <v>38</v>
      </c>
      <c r="D97" s="45">
        <v>8.9834515366430292</v>
      </c>
      <c r="E97" s="1">
        <v>13</v>
      </c>
      <c r="F97" s="45">
        <v>34.210526315789501</v>
      </c>
      <c r="G97" s="1">
        <v>16</v>
      </c>
      <c r="H97" s="45">
        <v>42.105263157894697</v>
      </c>
      <c r="J97" s="80"/>
      <c r="K97" s="80"/>
    </row>
    <row r="98" spans="1:11">
      <c r="A98" s="91"/>
      <c r="B98" s="16" t="s">
        <v>335</v>
      </c>
      <c r="C98" s="1">
        <v>35</v>
      </c>
      <c r="D98" s="45">
        <v>8.2742316784870003</v>
      </c>
      <c r="E98" s="1">
        <v>11</v>
      </c>
      <c r="F98" s="45">
        <v>31.428571428571399</v>
      </c>
      <c r="G98" s="1">
        <v>5</v>
      </c>
      <c r="H98" s="45">
        <v>14.285714285714301</v>
      </c>
      <c r="J98" s="80"/>
      <c r="K98" s="80"/>
    </row>
    <row r="99" spans="1:11">
      <c r="A99" s="91"/>
      <c r="B99" s="16" t="s">
        <v>336</v>
      </c>
      <c r="C99" s="1">
        <v>24</v>
      </c>
      <c r="D99" s="45">
        <v>5.6737588652482298</v>
      </c>
      <c r="E99" s="1">
        <v>6</v>
      </c>
      <c r="F99" s="45">
        <v>25</v>
      </c>
      <c r="G99" s="1">
        <v>8</v>
      </c>
      <c r="H99" s="45">
        <v>33.3333333333333</v>
      </c>
      <c r="J99" s="80"/>
      <c r="K99" s="80"/>
    </row>
    <row r="100" spans="1:11">
      <c r="A100" s="91"/>
      <c r="B100" s="16" t="s">
        <v>337</v>
      </c>
      <c r="C100" s="1">
        <v>22</v>
      </c>
      <c r="D100" s="45">
        <v>5.20094562647754</v>
      </c>
      <c r="E100" s="1">
        <v>6</v>
      </c>
      <c r="F100" s="45">
        <v>27.272727272727298</v>
      </c>
      <c r="G100" s="1">
        <v>11</v>
      </c>
      <c r="H100" s="45">
        <v>50</v>
      </c>
      <c r="J100" s="80"/>
      <c r="K100" s="80"/>
    </row>
    <row r="101" spans="1:11">
      <c r="A101" s="91"/>
      <c r="B101" s="16" t="s">
        <v>338</v>
      </c>
      <c r="C101" s="1">
        <v>20</v>
      </c>
      <c r="D101" s="45">
        <v>4.72813238770686</v>
      </c>
      <c r="E101" s="1">
        <v>7</v>
      </c>
      <c r="F101" s="45">
        <v>35</v>
      </c>
      <c r="G101" s="1" t="s">
        <v>275</v>
      </c>
      <c r="H101" s="45" t="s">
        <v>276</v>
      </c>
      <c r="J101" s="80"/>
      <c r="K101" s="80"/>
    </row>
    <row r="102" spans="1:11">
      <c r="A102" s="91"/>
      <c r="B102" s="16" t="s">
        <v>339</v>
      </c>
      <c r="C102" s="1">
        <v>14</v>
      </c>
      <c r="D102" s="45">
        <v>3.3096926713947998</v>
      </c>
      <c r="E102" s="1">
        <v>6</v>
      </c>
      <c r="F102" s="45">
        <v>42.857142857142897</v>
      </c>
      <c r="G102" s="1" t="s">
        <v>275</v>
      </c>
      <c r="H102" s="45" t="s">
        <v>276</v>
      </c>
      <c r="J102" s="80"/>
      <c r="K102" s="80"/>
    </row>
    <row r="103" spans="1:11">
      <c r="A103" s="91"/>
      <c r="B103" s="16" t="s">
        <v>340</v>
      </c>
      <c r="C103" s="1">
        <v>13</v>
      </c>
      <c r="D103" s="45">
        <v>3.0732860520094598</v>
      </c>
      <c r="E103" s="1" t="s">
        <v>275</v>
      </c>
      <c r="F103" s="45" t="s">
        <v>276</v>
      </c>
      <c r="G103" s="1">
        <v>5</v>
      </c>
      <c r="H103" s="45">
        <v>38.461538461538503</v>
      </c>
      <c r="J103" s="80"/>
      <c r="K103" s="80"/>
    </row>
    <row r="104" spans="1:11" ht="14.25" thickBot="1">
      <c r="A104" s="91"/>
      <c r="B104" s="16" t="s">
        <v>341</v>
      </c>
      <c r="C104" s="1">
        <v>9</v>
      </c>
      <c r="D104" s="45">
        <v>2.12765957446809</v>
      </c>
      <c r="E104" s="1" t="s">
        <v>275</v>
      </c>
      <c r="F104" s="45" t="s">
        <v>276</v>
      </c>
      <c r="G104" s="1">
        <v>6</v>
      </c>
      <c r="H104" s="45">
        <v>66.6666666666667</v>
      </c>
      <c r="J104" s="80"/>
      <c r="K104" s="80"/>
    </row>
    <row r="105" spans="1:11">
      <c r="A105" s="2" t="s">
        <v>201</v>
      </c>
      <c r="B105" s="150" t="s">
        <v>214</v>
      </c>
      <c r="C105" s="94">
        <v>75</v>
      </c>
      <c r="D105" s="95">
        <v>100</v>
      </c>
      <c r="E105" s="94">
        <v>25</v>
      </c>
      <c r="F105" s="95">
        <v>33.3333333333333</v>
      </c>
      <c r="G105" s="94">
        <v>25</v>
      </c>
      <c r="H105" s="95">
        <v>33.3333333333333</v>
      </c>
      <c r="J105" s="80"/>
      <c r="K105" s="80"/>
    </row>
    <row r="106" spans="1:11" ht="14.25" thickBot="1">
      <c r="A106" s="91"/>
      <c r="B106" s="16" t="s">
        <v>342</v>
      </c>
      <c r="C106" s="1">
        <v>75</v>
      </c>
      <c r="D106" s="45">
        <v>0.35871436770614001</v>
      </c>
      <c r="E106" s="1">
        <v>25</v>
      </c>
      <c r="F106" s="45">
        <v>33.3333333333333</v>
      </c>
      <c r="G106" s="1">
        <v>25</v>
      </c>
      <c r="H106" s="45">
        <v>33.3333333333333</v>
      </c>
      <c r="J106" s="80"/>
      <c r="K106" s="80"/>
    </row>
    <row r="107" spans="1:11">
      <c r="A107" s="2" t="s">
        <v>202</v>
      </c>
      <c r="B107" s="150" t="s">
        <v>214</v>
      </c>
      <c r="C107" s="94">
        <v>244</v>
      </c>
      <c r="D107" s="95">
        <v>1.16701740960398</v>
      </c>
      <c r="E107" s="94">
        <v>107</v>
      </c>
      <c r="F107" s="95">
        <v>43.852459016393396</v>
      </c>
      <c r="G107" s="94">
        <v>59</v>
      </c>
      <c r="H107" s="95">
        <v>24.180327868852501</v>
      </c>
      <c r="J107" s="80"/>
      <c r="K107" s="80"/>
    </row>
    <row r="108" spans="1:11">
      <c r="A108" s="91"/>
      <c r="B108" s="16" t="s">
        <v>343</v>
      </c>
      <c r="C108" s="1">
        <v>87</v>
      </c>
      <c r="D108" s="45">
        <v>35.655737704918003</v>
      </c>
      <c r="E108" s="1">
        <v>41</v>
      </c>
      <c r="F108" s="45">
        <v>47.1264367816092</v>
      </c>
      <c r="G108" s="1">
        <v>21</v>
      </c>
      <c r="H108" s="45">
        <v>24.137931034482801</v>
      </c>
      <c r="J108" s="80"/>
      <c r="K108" s="80"/>
    </row>
    <row r="109" spans="1:11">
      <c r="A109" s="91"/>
      <c r="B109" s="16" t="s">
        <v>344</v>
      </c>
      <c r="C109" s="1">
        <v>63</v>
      </c>
      <c r="D109" s="45">
        <v>25.819672131147499</v>
      </c>
      <c r="E109" s="1">
        <v>22</v>
      </c>
      <c r="F109" s="45">
        <v>34.920634920634903</v>
      </c>
      <c r="G109" s="1">
        <v>18</v>
      </c>
      <c r="H109" s="45">
        <v>28.571428571428601</v>
      </c>
      <c r="J109" s="80"/>
      <c r="K109" s="80"/>
    </row>
    <row r="110" spans="1:11">
      <c r="A110" s="91"/>
      <c r="B110" s="16" t="s">
        <v>345</v>
      </c>
      <c r="C110" s="1">
        <v>36</v>
      </c>
      <c r="D110" s="45">
        <v>14.7540983606557</v>
      </c>
      <c r="E110" s="1">
        <v>23</v>
      </c>
      <c r="F110" s="45">
        <v>63.8888888888889</v>
      </c>
      <c r="G110" s="1">
        <v>4</v>
      </c>
      <c r="H110" s="45">
        <v>11.1111111111111</v>
      </c>
      <c r="J110" s="80"/>
      <c r="K110" s="80"/>
    </row>
    <row r="111" spans="1:11">
      <c r="A111" s="91"/>
      <c r="B111" s="16" t="s">
        <v>346</v>
      </c>
      <c r="C111" s="1">
        <v>32</v>
      </c>
      <c r="D111" s="45">
        <v>13.1147540983607</v>
      </c>
      <c r="E111" s="1">
        <v>8</v>
      </c>
      <c r="F111" s="45">
        <v>25</v>
      </c>
      <c r="G111" s="1">
        <v>8</v>
      </c>
      <c r="H111" s="45">
        <v>25</v>
      </c>
      <c r="J111" s="80"/>
      <c r="K111" s="80"/>
    </row>
    <row r="112" spans="1:11" ht="14.25" thickBot="1">
      <c r="A112" s="91"/>
      <c r="B112" s="16" t="s">
        <v>347</v>
      </c>
      <c r="C112" s="1">
        <v>26</v>
      </c>
      <c r="D112" s="45">
        <v>10.655737704918</v>
      </c>
      <c r="E112" s="1">
        <v>13</v>
      </c>
      <c r="F112" s="45">
        <v>50</v>
      </c>
      <c r="G112" s="1">
        <v>8</v>
      </c>
      <c r="H112" s="45">
        <v>30.769230769230798</v>
      </c>
      <c r="J112" s="80"/>
      <c r="K112" s="80"/>
    </row>
    <row r="113" spans="1:11">
      <c r="A113" s="2" t="s">
        <v>203</v>
      </c>
      <c r="B113" s="150" t="s">
        <v>214</v>
      </c>
      <c r="C113" s="94">
        <v>2540</v>
      </c>
      <c r="D113" s="95">
        <v>12.148459919647999</v>
      </c>
      <c r="E113" s="94">
        <v>949</v>
      </c>
      <c r="F113" s="95">
        <v>37.362204724409501</v>
      </c>
      <c r="G113" s="94">
        <v>700</v>
      </c>
      <c r="H113" s="95">
        <v>27.559055118110201</v>
      </c>
      <c r="J113" s="80"/>
      <c r="K113" s="80"/>
    </row>
    <row r="114" spans="1:11">
      <c r="A114" s="91"/>
      <c r="B114" s="16" t="s">
        <v>348</v>
      </c>
      <c r="C114" s="1">
        <v>650</v>
      </c>
      <c r="D114" s="45">
        <v>25.590551181102398</v>
      </c>
      <c r="E114" s="1">
        <v>233</v>
      </c>
      <c r="F114" s="45">
        <v>35.846153846153904</v>
      </c>
      <c r="G114" s="1">
        <v>185</v>
      </c>
      <c r="H114" s="45">
        <v>28.461538461538499</v>
      </c>
      <c r="J114" s="80"/>
      <c r="K114" s="80"/>
    </row>
    <row r="115" spans="1:11">
      <c r="A115" s="91"/>
      <c r="B115" s="16" t="s">
        <v>349</v>
      </c>
      <c r="C115" s="1">
        <v>373</v>
      </c>
      <c r="D115" s="45">
        <v>14.6850393700787</v>
      </c>
      <c r="E115" s="1">
        <v>175</v>
      </c>
      <c r="F115" s="45">
        <v>46.916890080428999</v>
      </c>
      <c r="G115" s="1">
        <v>86</v>
      </c>
      <c r="H115" s="45">
        <v>23.0563002680965</v>
      </c>
      <c r="J115" s="80"/>
      <c r="K115" s="80"/>
    </row>
    <row r="116" spans="1:11">
      <c r="A116" s="91"/>
      <c r="B116" s="16" t="s">
        <v>350</v>
      </c>
      <c r="C116" s="1">
        <v>165</v>
      </c>
      <c r="D116" s="45">
        <v>6.4960629921259896</v>
      </c>
      <c r="E116" s="1">
        <v>73</v>
      </c>
      <c r="F116" s="45">
        <v>44.2424242424242</v>
      </c>
      <c r="G116" s="1">
        <v>50</v>
      </c>
      <c r="H116" s="45">
        <v>30.303030303030301</v>
      </c>
      <c r="J116" s="80"/>
      <c r="K116" s="80"/>
    </row>
    <row r="117" spans="1:11">
      <c r="A117" s="91"/>
      <c r="B117" s="16" t="s">
        <v>351</v>
      </c>
      <c r="C117" s="1">
        <v>163</v>
      </c>
      <c r="D117" s="45">
        <v>6.4173228346456703</v>
      </c>
      <c r="E117" s="1">
        <v>64</v>
      </c>
      <c r="F117" s="45">
        <v>39.263803680981603</v>
      </c>
      <c r="G117" s="1">
        <v>42</v>
      </c>
      <c r="H117" s="45">
        <v>25.766871165644201</v>
      </c>
      <c r="J117" s="80"/>
      <c r="K117" s="80"/>
    </row>
    <row r="118" spans="1:11">
      <c r="A118" s="91"/>
      <c r="B118" s="16" t="s">
        <v>352</v>
      </c>
      <c r="C118" s="1">
        <v>100</v>
      </c>
      <c r="D118" s="45">
        <v>3.9370078740157499</v>
      </c>
      <c r="E118" s="1">
        <v>27</v>
      </c>
      <c r="F118" s="45">
        <v>27</v>
      </c>
      <c r="G118" s="1">
        <v>24</v>
      </c>
      <c r="H118" s="45">
        <v>24</v>
      </c>
      <c r="J118" s="80"/>
      <c r="K118" s="80"/>
    </row>
    <row r="119" spans="1:11">
      <c r="A119" s="91"/>
      <c r="B119" s="16" t="s">
        <v>353</v>
      </c>
      <c r="C119" s="1">
        <v>99</v>
      </c>
      <c r="D119" s="45">
        <v>3.8976377952755898</v>
      </c>
      <c r="E119" s="1">
        <v>28</v>
      </c>
      <c r="F119" s="45">
        <v>28.282828282828302</v>
      </c>
      <c r="G119" s="1">
        <v>30</v>
      </c>
      <c r="H119" s="45">
        <v>30.303030303030301</v>
      </c>
      <c r="J119" s="80"/>
      <c r="K119" s="80"/>
    </row>
    <row r="120" spans="1:11">
      <c r="A120" s="91"/>
      <c r="B120" s="16" t="s">
        <v>354</v>
      </c>
      <c r="C120" s="1">
        <v>91</v>
      </c>
      <c r="D120" s="45">
        <v>3.5826771653543301</v>
      </c>
      <c r="E120" s="1">
        <v>31</v>
      </c>
      <c r="F120" s="45">
        <v>34.065934065934101</v>
      </c>
      <c r="G120" s="1">
        <v>30</v>
      </c>
      <c r="H120" s="45">
        <v>32.967032967032999</v>
      </c>
      <c r="J120" s="80"/>
      <c r="K120" s="80"/>
    </row>
    <row r="121" spans="1:11">
      <c r="A121" s="91"/>
      <c r="B121" s="16" t="s">
        <v>355</v>
      </c>
      <c r="C121" s="1">
        <v>75</v>
      </c>
      <c r="D121" s="45">
        <v>2.9527559055118102</v>
      </c>
      <c r="E121" s="1">
        <v>27</v>
      </c>
      <c r="F121" s="45">
        <v>36</v>
      </c>
      <c r="G121" s="1">
        <v>20</v>
      </c>
      <c r="H121" s="45">
        <v>26.6666666666667</v>
      </c>
      <c r="J121" s="80"/>
      <c r="K121" s="80"/>
    </row>
    <row r="122" spans="1:11">
      <c r="A122" s="91"/>
      <c r="B122" s="16" t="s">
        <v>356</v>
      </c>
      <c r="C122" s="1">
        <v>65</v>
      </c>
      <c r="D122" s="45">
        <v>2.5590551181102401</v>
      </c>
      <c r="E122" s="1">
        <v>26</v>
      </c>
      <c r="F122" s="45">
        <v>40</v>
      </c>
      <c r="G122" s="1">
        <v>25</v>
      </c>
      <c r="H122" s="45">
        <v>38.461538461538503</v>
      </c>
      <c r="J122" s="80"/>
      <c r="K122" s="80"/>
    </row>
    <row r="123" spans="1:11">
      <c r="A123" s="91"/>
      <c r="B123" s="16" t="s">
        <v>357</v>
      </c>
      <c r="C123" s="1">
        <v>59</v>
      </c>
      <c r="D123" s="45">
        <v>2.3228346456692899</v>
      </c>
      <c r="E123" s="1">
        <v>25</v>
      </c>
      <c r="F123" s="45">
        <v>42.372881355932201</v>
      </c>
      <c r="G123" s="1">
        <v>12</v>
      </c>
      <c r="H123" s="45">
        <v>20.338983050847499</v>
      </c>
      <c r="J123" s="80"/>
      <c r="K123" s="80"/>
    </row>
    <row r="124" spans="1:11">
      <c r="A124" s="91"/>
      <c r="B124" s="16" t="s">
        <v>358</v>
      </c>
      <c r="C124" s="1">
        <v>57</v>
      </c>
      <c r="D124" s="45">
        <v>2.2440944881889799</v>
      </c>
      <c r="E124" s="1">
        <v>27</v>
      </c>
      <c r="F124" s="45">
        <v>47.368421052631597</v>
      </c>
      <c r="G124" s="1">
        <v>15</v>
      </c>
      <c r="H124" s="45">
        <v>26.315789473684202</v>
      </c>
      <c r="J124" s="80"/>
      <c r="K124" s="80"/>
    </row>
    <row r="125" spans="1:11">
      <c r="A125" s="91"/>
      <c r="B125" s="16" t="s">
        <v>359</v>
      </c>
      <c r="C125" s="1">
        <v>48</v>
      </c>
      <c r="D125" s="45">
        <v>1.8897637795275599</v>
      </c>
      <c r="E125" s="1">
        <v>18</v>
      </c>
      <c r="F125" s="45">
        <v>37.5</v>
      </c>
      <c r="G125" s="1">
        <v>9</v>
      </c>
      <c r="H125" s="45">
        <v>18.75</v>
      </c>
      <c r="J125" s="80"/>
      <c r="K125" s="80"/>
    </row>
    <row r="126" spans="1:11">
      <c r="A126" s="91"/>
      <c r="B126" s="16" t="s">
        <v>360</v>
      </c>
      <c r="C126" s="1">
        <v>44</v>
      </c>
      <c r="D126" s="45">
        <v>1.7322834645669301</v>
      </c>
      <c r="E126" s="1">
        <v>16</v>
      </c>
      <c r="F126" s="45">
        <v>36.363636363636402</v>
      </c>
      <c r="G126" s="1">
        <v>12</v>
      </c>
      <c r="H126" s="45">
        <v>27.272727272727298</v>
      </c>
      <c r="J126" s="80"/>
      <c r="K126" s="80"/>
    </row>
    <row r="127" spans="1:11">
      <c r="A127" s="91"/>
      <c r="B127" s="16" t="s">
        <v>361</v>
      </c>
      <c r="C127" s="1">
        <v>43</v>
      </c>
      <c r="D127" s="45">
        <v>1.69291338582677</v>
      </c>
      <c r="E127" s="1">
        <v>16</v>
      </c>
      <c r="F127" s="45">
        <v>37.209302325581397</v>
      </c>
      <c r="G127" s="1">
        <v>16</v>
      </c>
      <c r="H127" s="45">
        <v>37.209302325581397</v>
      </c>
      <c r="J127" s="80"/>
      <c r="K127" s="80"/>
    </row>
    <row r="128" spans="1:11">
      <c r="A128" s="91"/>
      <c r="B128" s="16" t="s">
        <v>362</v>
      </c>
      <c r="C128" s="1">
        <v>41</v>
      </c>
      <c r="D128" s="45">
        <v>1.61417322834646</v>
      </c>
      <c r="E128" s="1">
        <v>12</v>
      </c>
      <c r="F128" s="45">
        <v>29.268292682926798</v>
      </c>
      <c r="G128" s="1">
        <v>15</v>
      </c>
      <c r="H128" s="45">
        <v>36.585365853658502</v>
      </c>
      <c r="J128" s="80"/>
      <c r="K128" s="80"/>
    </row>
    <row r="129" spans="1:11">
      <c r="A129" s="91"/>
      <c r="B129" s="16" t="s">
        <v>363</v>
      </c>
      <c r="C129" s="1">
        <v>41</v>
      </c>
      <c r="D129" s="45">
        <v>1.61417322834646</v>
      </c>
      <c r="E129" s="1">
        <v>22</v>
      </c>
      <c r="F129" s="45">
        <v>53.658536585365901</v>
      </c>
      <c r="G129" s="1">
        <v>6</v>
      </c>
      <c r="H129" s="45">
        <v>14.634146341463399</v>
      </c>
      <c r="J129" s="80"/>
      <c r="K129" s="80"/>
    </row>
    <row r="130" spans="1:11">
      <c r="A130" s="91"/>
      <c r="B130" s="16" t="s">
        <v>364</v>
      </c>
      <c r="C130" s="1">
        <v>40</v>
      </c>
      <c r="D130" s="45">
        <v>1.5748031496063</v>
      </c>
      <c r="E130" s="1">
        <v>16</v>
      </c>
      <c r="F130" s="45">
        <v>40</v>
      </c>
      <c r="G130" s="1">
        <v>8</v>
      </c>
      <c r="H130" s="45">
        <v>20</v>
      </c>
      <c r="J130" s="80"/>
      <c r="K130" s="80"/>
    </row>
    <row r="131" spans="1:11">
      <c r="A131" s="91"/>
      <c r="B131" s="16" t="s">
        <v>365</v>
      </c>
      <c r="C131" s="1">
        <v>35</v>
      </c>
      <c r="D131" s="45">
        <v>1.37795275590551</v>
      </c>
      <c r="E131" s="1">
        <v>11</v>
      </c>
      <c r="F131" s="45">
        <v>31.428571428571399</v>
      </c>
      <c r="G131" s="1">
        <v>10</v>
      </c>
      <c r="H131" s="45">
        <v>28.571428571428601</v>
      </c>
      <c r="J131" s="80"/>
      <c r="K131" s="80"/>
    </row>
    <row r="132" spans="1:11">
      <c r="A132" s="91"/>
      <c r="B132" s="16" t="s">
        <v>366</v>
      </c>
      <c r="C132" s="1">
        <v>31</v>
      </c>
      <c r="D132" s="45">
        <v>1.2204724409448799</v>
      </c>
      <c r="E132" s="1">
        <v>15</v>
      </c>
      <c r="F132" s="45">
        <v>48.387096774193601</v>
      </c>
      <c r="G132" s="1">
        <v>9</v>
      </c>
      <c r="H132" s="45">
        <v>29.0322580645161</v>
      </c>
      <c r="J132" s="80"/>
      <c r="K132" s="80"/>
    </row>
    <row r="133" spans="1:11">
      <c r="A133" s="91"/>
      <c r="B133" s="16" t="s">
        <v>367</v>
      </c>
      <c r="C133" s="1">
        <v>30</v>
      </c>
      <c r="D133" s="45">
        <v>1.1811023622047201</v>
      </c>
      <c r="E133" s="1">
        <v>7</v>
      </c>
      <c r="F133" s="45">
        <v>23.3333333333333</v>
      </c>
      <c r="G133" s="1">
        <v>12</v>
      </c>
      <c r="H133" s="45">
        <v>40</v>
      </c>
      <c r="J133" s="80"/>
      <c r="K133" s="80"/>
    </row>
    <row r="134" spans="1:11">
      <c r="A134" s="91"/>
      <c r="B134" s="16" t="s">
        <v>368</v>
      </c>
      <c r="C134" s="1">
        <v>30</v>
      </c>
      <c r="D134" s="45">
        <v>1.1811023622047201</v>
      </c>
      <c r="E134" s="1">
        <v>5</v>
      </c>
      <c r="F134" s="45">
        <v>16.6666666666667</v>
      </c>
      <c r="G134" s="1">
        <v>6</v>
      </c>
      <c r="H134" s="45">
        <v>20</v>
      </c>
      <c r="J134" s="80"/>
      <c r="K134" s="80"/>
    </row>
    <row r="135" spans="1:11">
      <c r="A135" s="91"/>
      <c r="B135" s="16" t="s">
        <v>369</v>
      </c>
      <c r="C135" s="1">
        <v>28</v>
      </c>
      <c r="D135" s="45">
        <v>1.1023622047244099</v>
      </c>
      <c r="E135" s="1">
        <v>7</v>
      </c>
      <c r="F135" s="45">
        <v>25</v>
      </c>
      <c r="G135" s="1">
        <v>6</v>
      </c>
      <c r="H135" s="45">
        <v>21.428571428571399</v>
      </c>
      <c r="J135" s="80"/>
      <c r="K135" s="80"/>
    </row>
    <row r="136" spans="1:11">
      <c r="A136" s="91"/>
      <c r="B136" s="16" t="s">
        <v>370</v>
      </c>
      <c r="C136" s="1">
        <v>26</v>
      </c>
      <c r="D136" s="45">
        <v>1.02362204724409</v>
      </c>
      <c r="E136" s="1">
        <v>5</v>
      </c>
      <c r="F136" s="45">
        <v>19.230769230769202</v>
      </c>
      <c r="G136" s="1">
        <v>9</v>
      </c>
      <c r="H136" s="45">
        <v>34.615384615384599</v>
      </c>
      <c r="J136" s="80"/>
      <c r="K136" s="80"/>
    </row>
    <row r="137" spans="1:11">
      <c r="A137" s="91"/>
      <c r="B137" s="16" t="s">
        <v>371</v>
      </c>
      <c r="C137" s="1">
        <v>26</v>
      </c>
      <c r="D137" s="45">
        <v>1.02362204724409</v>
      </c>
      <c r="E137" s="1">
        <v>13</v>
      </c>
      <c r="F137" s="45">
        <v>50</v>
      </c>
      <c r="G137" s="1">
        <v>5</v>
      </c>
      <c r="H137" s="45">
        <v>19.230769230769202</v>
      </c>
      <c r="J137" s="80"/>
      <c r="K137" s="80"/>
    </row>
    <row r="138" spans="1:11">
      <c r="A138" s="91"/>
      <c r="B138" s="16" t="s">
        <v>372</v>
      </c>
      <c r="C138" s="1">
        <v>25</v>
      </c>
      <c r="D138" s="45">
        <v>0.98425196850394003</v>
      </c>
      <c r="E138" s="1">
        <v>8</v>
      </c>
      <c r="F138" s="45">
        <v>32</v>
      </c>
      <c r="G138" s="1">
        <v>7</v>
      </c>
      <c r="H138" s="45">
        <v>28</v>
      </c>
      <c r="J138" s="80"/>
      <c r="K138" s="80"/>
    </row>
    <row r="139" spans="1:11">
      <c r="A139" s="91"/>
      <c r="B139" s="16" t="s">
        <v>373</v>
      </c>
      <c r="C139" s="1">
        <v>23</v>
      </c>
      <c r="D139" s="45">
        <v>0.90551181102361999</v>
      </c>
      <c r="E139" s="1">
        <v>9</v>
      </c>
      <c r="F139" s="45">
        <v>39.130434782608702</v>
      </c>
      <c r="G139" s="1">
        <v>7</v>
      </c>
      <c r="H139" s="45">
        <v>30.434782608695699</v>
      </c>
      <c r="J139" s="80"/>
      <c r="K139" s="80"/>
    </row>
    <row r="140" spans="1:11">
      <c r="A140" s="91"/>
      <c r="B140" s="16" t="s">
        <v>374</v>
      </c>
      <c r="C140" s="1">
        <v>22</v>
      </c>
      <c r="D140" s="45">
        <v>0.86614173228346003</v>
      </c>
      <c r="E140" s="1">
        <v>6</v>
      </c>
      <c r="F140" s="45">
        <v>27.272727272727298</v>
      </c>
      <c r="G140" s="1">
        <v>8</v>
      </c>
      <c r="H140" s="45">
        <v>36.363636363636402</v>
      </c>
      <c r="J140" s="80"/>
      <c r="K140" s="80"/>
    </row>
    <row r="141" spans="1:11">
      <c r="A141" s="91"/>
      <c r="B141" s="16" t="s">
        <v>375</v>
      </c>
      <c r="C141" s="1">
        <v>20</v>
      </c>
      <c r="D141" s="45">
        <v>0.78740157480314998</v>
      </c>
      <c r="E141" s="1">
        <v>7</v>
      </c>
      <c r="F141" s="45">
        <v>35</v>
      </c>
      <c r="G141" s="1">
        <v>5</v>
      </c>
      <c r="H141" s="45">
        <v>25</v>
      </c>
      <c r="J141" s="80"/>
      <c r="K141" s="80"/>
    </row>
    <row r="142" spans="1:11">
      <c r="A142" s="91"/>
      <c r="B142" s="16" t="s">
        <v>376</v>
      </c>
      <c r="C142" s="1">
        <v>19</v>
      </c>
      <c r="D142" s="45">
        <v>0.74803149606299002</v>
      </c>
      <c r="E142" s="1" t="s">
        <v>275</v>
      </c>
      <c r="F142" s="45" t="s">
        <v>276</v>
      </c>
      <c r="G142" s="1">
        <v>12</v>
      </c>
      <c r="H142" s="45">
        <v>63.157894736842103</v>
      </c>
      <c r="J142" s="80"/>
      <c r="K142" s="80"/>
    </row>
    <row r="143" spans="1:11">
      <c r="A143" s="91"/>
      <c r="B143" s="16" t="s">
        <v>377</v>
      </c>
      <c r="C143" s="1">
        <v>19</v>
      </c>
      <c r="D143" s="45">
        <v>0.74803149606299002</v>
      </c>
      <c r="E143" s="1">
        <v>5</v>
      </c>
      <c r="F143" s="45">
        <v>26.315789473684202</v>
      </c>
      <c r="G143" s="1" t="s">
        <v>275</v>
      </c>
      <c r="H143" s="45" t="s">
        <v>276</v>
      </c>
      <c r="J143" s="80"/>
      <c r="K143" s="80"/>
    </row>
    <row r="144" spans="1:11">
      <c r="A144" s="91"/>
      <c r="B144" s="16" t="s">
        <v>378</v>
      </c>
      <c r="C144" s="1">
        <v>18</v>
      </c>
      <c r="D144" s="45">
        <v>0.70866141732282995</v>
      </c>
      <c r="E144" s="1" t="s">
        <v>275</v>
      </c>
      <c r="F144" s="45" t="s">
        <v>276</v>
      </c>
      <c r="G144" s="1">
        <v>6</v>
      </c>
      <c r="H144" s="45">
        <v>33.3333333333333</v>
      </c>
      <c r="J144" s="80"/>
      <c r="K144" s="80"/>
    </row>
    <row r="145" spans="1:11">
      <c r="A145" s="91"/>
      <c r="B145" s="16" t="s">
        <v>379</v>
      </c>
      <c r="C145" s="1">
        <v>17</v>
      </c>
      <c r="D145" s="45">
        <v>0.66929133858267997</v>
      </c>
      <c r="E145" s="1">
        <v>6</v>
      </c>
      <c r="F145" s="45">
        <v>35.294117647058798</v>
      </c>
      <c r="G145" s="1" t="s">
        <v>275</v>
      </c>
      <c r="H145" s="45" t="s">
        <v>276</v>
      </c>
      <c r="J145" s="80"/>
      <c r="K145" s="80"/>
    </row>
    <row r="146" spans="1:11" ht="14.25" thickBot="1">
      <c r="A146" s="91"/>
      <c r="B146" s="16" t="s">
        <v>380</v>
      </c>
      <c r="C146" s="1">
        <v>17</v>
      </c>
      <c r="D146" s="45">
        <v>0.66929133858267997</v>
      </c>
      <c r="E146" s="1" t="s">
        <v>275</v>
      </c>
      <c r="F146" s="45" t="s">
        <v>276</v>
      </c>
      <c r="G146" s="1">
        <v>6</v>
      </c>
      <c r="H146" s="45">
        <v>35.294117647058798</v>
      </c>
      <c r="J146" s="80"/>
      <c r="K146" s="80"/>
    </row>
    <row r="147" spans="1:11">
      <c r="A147" s="2" t="s">
        <v>204</v>
      </c>
      <c r="B147" s="150" t="s">
        <v>214</v>
      </c>
      <c r="C147" s="94">
        <v>537</v>
      </c>
      <c r="D147" s="95">
        <v>2.5683948727759698</v>
      </c>
      <c r="E147" s="94">
        <v>227</v>
      </c>
      <c r="F147" s="95">
        <v>42.271880819366899</v>
      </c>
      <c r="G147" s="94">
        <v>136</v>
      </c>
      <c r="H147" s="95">
        <v>25.3258845437616</v>
      </c>
      <c r="J147" s="80"/>
      <c r="K147" s="80"/>
    </row>
    <row r="148" spans="1:11">
      <c r="A148" s="91"/>
      <c r="B148" s="16" t="s">
        <v>381</v>
      </c>
      <c r="C148" s="1">
        <v>166</v>
      </c>
      <c r="D148" s="45">
        <v>30.912476722532599</v>
      </c>
      <c r="E148" s="1">
        <v>52</v>
      </c>
      <c r="F148" s="45">
        <v>31.325301204819301</v>
      </c>
      <c r="G148" s="1">
        <v>60</v>
      </c>
      <c r="H148" s="45">
        <v>36.144578313253</v>
      </c>
      <c r="J148" s="80"/>
      <c r="K148" s="80"/>
    </row>
    <row r="149" spans="1:11">
      <c r="A149" s="91"/>
      <c r="B149" s="16" t="s">
        <v>382</v>
      </c>
      <c r="C149" s="1">
        <v>126</v>
      </c>
      <c r="D149" s="45">
        <v>23.463687150837998</v>
      </c>
      <c r="E149" s="1">
        <v>66</v>
      </c>
      <c r="F149" s="45">
        <v>52.380952380952401</v>
      </c>
      <c r="G149" s="1">
        <v>26</v>
      </c>
      <c r="H149" s="45">
        <v>20.634920634920601</v>
      </c>
      <c r="J149" s="80"/>
      <c r="K149" s="80"/>
    </row>
    <row r="150" spans="1:11">
      <c r="A150" s="91"/>
      <c r="B150" s="16" t="s">
        <v>383</v>
      </c>
      <c r="C150" s="1">
        <v>116</v>
      </c>
      <c r="D150" s="45">
        <v>21.601489757914301</v>
      </c>
      <c r="E150" s="1">
        <v>47</v>
      </c>
      <c r="F150" s="45">
        <v>40.517241379310299</v>
      </c>
      <c r="G150" s="1">
        <v>25</v>
      </c>
      <c r="H150" s="45">
        <v>21.551724137931</v>
      </c>
      <c r="J150" s="80"/>
      <c r="K150" s="80"/>
    </row>
    <row r="151" spans="1:11">
      <c r="A151" s="91"/>
      <c r="B151" s="16" t="s">
        <v>384</v>
      </c>
      <c r="C151" s="1">
        <v>78</v>
      </c>
      <c r="D151" s="45">
        <v>14.525139664804501</v>
      </c>
      <c r="E151" s="1">
        <v>36</v>
      </c>
      <c r="F151" s="45">
        <v>46.153846153846203</v>
      </c>
      <c r="G151" s="1">
        <v>16</v>
      </c>
      <c r="H151" s="45">
        <v>20.5128205128205</v>
      </c>
      <c r="I151" s="80"/>
      <c r="J151" s="80"/>
      <c r="K151" s="80"/>
    </row>
    <row r="152" spans="1:11">
      <c r="A152" s="91"/>
      <c r="B152" s="16" t="s">
        <v>385</v>
      </c>
      <c r="C152" s="1">
        <v>42</v>
      </c>
      <c r="D152" s="45">
        <v>7.8212290502793298</v>
      </c>
      <c r="E152" s="1" t="s">
        <v>275</v>
      </c>
      <c r="F152" s="45" t="s">
        <v>276</v>
      </c>
      <c r="G152" s="1">
        <v>5</v>
      </c>
      <c r="H152" s="45">
        <v>11.9047619047619</v>
      </c>
      <c r="J152" s="80"/>
      <c r="K152" s="80"/>
    </row>
    <row r="153" spans="1:11" ht="14.25" thickBot="1">
      <c r="A153" s="91"/>
      <c r="B153" s="16" t="s">
        <v>386</v>
      </c>
      <c r="C153" s="1">
        <v>9</v>
      </c>
      <c r="D153" s="45">
        <v>1.67597765363129</v>
      </c>
      <c r="E153" s="1" t="s">
        <v>275</v>
      </c>
      <c r="F153" s="45" t="s">
        <v>276</v>
      </c>
      <c r="G153" s="1">
        <v>4</v>
      </c>
      <c r="H153" s="45">
        <v>44.4444444444444</v>
      </c>
      <c r="J153" s="80"/>
      <c r="K153" s="80"/>
    </row>
    <row r="154" spans="1:11">
      <c r="A154" s="2" t="s">
        <v>205</v>
      </c>
      <c r="B154" s="150" t="s">
        <v>214</v>
      </c>
      <c r="C154" s="94">
        <v>3437</v>
      </c>
      <c r="D154" s="95">
        <v>16.438683757413401</v>
      </c>
      <c r="E154" s="94">
        <v>1421</v>
      </c>
      <c r="F154" s="95">
        <v>41.344195519348297</v>
      </c>
      <c r="G154" s="94">
        <v>879</v>
      </c>
      <c r="H154" s="95">
        <v>25.5746290369508</v>
      </c>
      <c r="J154" s="80"/>
      <c r="K154" s="80"/>
    </row>
    <row r="155" spans="1:11">
      <c r="A155" s="91"/>
      <c r="B155" s="16" t="s">
        <v>387</v>
      </c>
      <c r="C155" s="1">
        <v>1185</v>
      </c>
      <c r="D155" s="45">
        <v>34.477742217049801</v>
      </c>
      <c r="E155" s="1">
        <v>544</v>
      </c>
      <c r="F155" s="45">
        <v>45.907172995780599</v>
      </c>
      <c r="G155" s="1">
        <v>247</v>
      </c>
      <c r="H155" s="45">
        <v>20.843881856540101</v>
      </c>
      <c r="J155" s="80"/>
      <c r="K155" s="80"/>
    </row>
    <row r="156" spans="1:11">
      <c r="A156" s="91"/>
      <c r="B156" s="16" t="s">
        <v>388</v>
      </c>
      <c r="C156" s="1">
        <v>286</v>
      </c>
      <c r="D156" s="45">
        <v>8.3212103578702408</v>
      </c>
      <c r="E156" s="1">
        <v>115</v>
      </c>
      <c r="F156" s="45">
        <v>40.209790209790199</v>
      </c>
      <c r="G156" s="1">
        <v>77</v>
      </c>
      <c r="H156" s="45">
        <v>26.923076923076898</v>
      </c>
      <c r="J156" s="80"/>
      <c r="K156" s="80"/>
    </row>
    <row r="157" spans="1:11">
      <c r="A157" s="91"/>
      <c r="B157" s="16" t="s">
        <v>389</v>
      </c>
      <c r="C157" s="1">
        <v>142</v>
      </c>
      <c r="D157" s="45">
        <v>4.1315100378236798</v>
      </c>
      <c r="E157" s="1">
        <v>61</v>
      </c>
      <c r="F157" s="45">
        <v>42.957746478873197</v>
      </c>
      <c r="G157" s="1">
        <v>33</v>
      </c>
      <c r="H157" s="45">
        <v>23.239436619718301</v>
      </c>
      <c r="J157" s="80"/>
      <c r="K157" s="80"/>
    </row>
    <row r="158" spans="1:11">
      <c r="A158" s="91"/>
      <c r="B158" s="16" t="s">
        <v>390</v>
      </c>
      <c r="C158" s="1">
        <v>133</v>
      </c>
      <c r="D158" s="45">
        <v>3.8696537678207701</v>
      </c>
      <c r="E158" s="1">
        <v>46</v>
      </c>
      <c r="F158" s="45">
        <v>34.586466165413498</v>
      </c>
      <c r="G158" s="1">
        <v>39</v>
      </c>
      <c r="H158" s="45">
        <v>29.323308270676701</v>
      </c>
      <c r="J158" s="80"/>
      <c r="K158" s="80"/>
    </row>
    <row r="159" spans="1:11">
      <c r="A159" s="91"/>
      <c r="B159" s="16" t="s">
        <v>391</v>
      </c>
      <c r="C159" s="1">
        <v>132</v>
      </c>
      <c r="D159" s="45">
        <v>3.8405586267093401</v>
      </c>
      <c r="E159" s="1">
        <v>56</v>
      </c>
      <c r="F159" s="45">
        <v>42.424242424242401</v>
      </c>
      <c r="G159" s="1">
        <v>29</v>
      </c>
      <c r="H159" s="45">
        <v>21.969696969697001</v>
      </c>
      <c r="J159" s="80"/>
      <c r="K159" s="80"/>
    </row>
    <row r="160" spans="1:11">
      <c r="A160" s="91"/>
      <c r="B160" s="16" t="s">
        <v>392</v>
      </c>
      <c r="C160" s="1">
        <v>123</v>
      </c>
      <c r="D160" s="45">
        <v>3.57870235670643</v>
      </c>
      <c r="E160" s="1">
        <v>53</v>
      </c>
      <c r="F160" s="45">
        <v>43.089430894308997</v>
      </c>
      <c r="G160" s="1">
        <v>31</v>
      </c>
      <c r="H160" s="45">
        <v>25.2032520325203</v>
      </c>
      <c r="J160" s="80"/>
      <c r="K160" s="80"/>
    </row>
    <row r="161" spans="1:11">
      <c r="A161" s="91"/>
      <c r="B161" s="16" t="s">
        <v>393</v>
      </c>
      <c r="C161" s="1">
        <v>110</v>
      </c>
      <c r="D161" s="45">
        <v>3.20046552225778</v>
      </c>
      <c r="E161" s="1">
        <v>42</v>
      </c>
      <c r="F161" s="45">
        <v>38.181818181818201</v>
      </c>
      <c r="G161" s="1">
        <v>32</v>
      </c>
      <c r="H161" s="45">
        <v>29.090909090909101</v>
      </c>
      <c r="J161" s="80"/>
      <c r="K161" s="80"/>
    </row>
    <row r="162" spans="1:11">
      <c r="A162" s="91"/>
      <c r="B162" s="16" t="s">
        <v>394</v>
      </c>
      <c r="C162" s="1">
        <v>88</v>
      </c>
      <c r="D162" s="45">
        <v>2.5603724178062301</v>
      </c>
      <c r="E162" s="1">
        <v>26</v>
      </c>
      <c r="F162" s="45">
        <v>29.5454545454546</v>
      </c>
      <c r="G162" s="1">
        <v>31</v>
      </c>
      <c r="H162" s="45">
        <v>35.227272727272698</v>
      </c>
      <c r="J162" s="80"/>
      <c r="K162" s="80"/>
    </row>
    <row r="163" spans="1:11">
      <c r="A163" s="91"/>
      <c r="B163" s="16" t="s">
        <v>395</v>
      </c>
      <c r="C163" s="1">
        <v>82</v>
      </c>
      <c r="D163" s="45">
        <v>2.3858015711376201</v>
      </c>
      <c r="E163" s="1">
        <v>38</v>
      </c>
      <c r="F163" s="45">
        <v>46.341463414634198</v>
      </c>
      <c r="G163" s="1">
        <v>19</v>
      </c>
      <c r="H163" s="45">
        <v>23.170731707317099</v>
      </c>
      <c r="J163" s="80"/>
      <c r="K163" s="80"/>
    </row>
    <row r="164" spans="1:11">
      <c r="A164" s="91"/>
      <c r="B164" s="16" t="s">
        <v>396</v>
      </c>
      <c r="C164" s="1">
        <v>79</v>
      </c>
      <c r="D164" s="45">
        <v>2.29851614780332</v>
      </c>
      <c r="E164" s="1">
        <v>34</v>
      </c>
      <c r="F164" s="45">
        <v>43.037974683544299</v>
      </c>
      <c r="G164" s="1">
        <v>31</v>
      </c>
      <c r="H164" s="45">
        <v>39.240506329113899</v>
      </c>
      <c r="J164" s="80"/>
      <c r="K164" s="80"/>
    </row>
    <row r="165" spans="1:11">
      <c r="A165" s="91"/>
      <c r="B165" s="16" t="s">
        <v>397</v>
      </c>
      <c r="C165" s="1">
        <v>73</v>
      </c>
      <c r="D165" s="45">
        <v>2.12394530113471</v>
      </c>
      <c r="E165" s="1">
        <v>38</v>
      </c>
      <c r="F165" s="45">
        <v>52.054794520548</v>
      </c>
      <c r="G165" s="1">
        <v>18</v>
      </c>
      <c r="H165" s="45">
        <v>24.657534246575299</v>
      </c>
      <c r="J165" s="80"/>
      <c r="K165" s="80"/>
    </row>
    <row r="166" spans="1:11">
      <c r="A166" s="91"/>
      <c r="B166" s="16" t="s">
        <v>398</v>
      </c>
      <c r="C166" s="1">
        <v>71</v>
      </c>
      <c r="D166" s="45">
        <v>2.0657550189118399</v>
      </c>
      <c r="E166" s="1">
        <v>33</v>
      </c>
      <c r="F166" s="45">
        <v>46.478873239436602</v>
      </c>
      <c r="G166" s="1">
        <v>22</v>
      </c>
      <c r="H166" s="45">
        <v>30.985915492957801</v>
      </c>
      <c r="J166" s="80"/>
      <c r="K166" s="80"/>
    </row>
    <row r="167" spans="1:11">
      <c r="A167" s="91"/>
      <c r="B167" s="16" t="s">
        <v>399</v>
      </c>
      <c r="C167" s="1">
        <v>65</v>
      </c>
      <c r="D167" s="45">
        <v>1.8911841722432401</v>
      </c>
      <c r="E167" s="1">
        <v>27</v>
      </c>
      <c r="F167" s="45">
        <v>41.538461538461497</v>
      </c>
      <c r="G167" s="1">
        <v>12</v>
      </c>
      <c r="H167" s="45">
        <v>18.461538461538499</v>
      </c>
      <c r="J167" s="80"/>
      <c r="K167" s="80"/>
    </row>
    <row r="168" spans="1:11">
      <c r="A168" s="91"/>
      <c r="B168" s="16" t="s">
        <v>400</v>
      </c>
      <c r="C168" s="1">
        <v>55</v>
      </c>
      <c r="D168" s="45">
        <v>1.60023276112889</v>
      </c>
      <c r="E168" s="1">
        <v>28</v>
      </c>
      <c r="F168" s="45">
        <v>50.909090909090899</v>
      </c>
      <c r="G168" s="1">
        <v>11</v>
      </c>
      <c r="H168" s="45">
        <v>20</v>
      </c>
      <c r="J168" s="80"/>
      <c r="K168" s="80"/>
    </row>
    <row r="169" spans="1:11">
      <c r="A169" s="91"/>
      <c r="B169" s="16" t="s">
        <v>401</v>
      </c>
      <c r="C169" s="1">
        <v>49</v>
      </c>
      <c r="D169" s="45">
        <v>1.42566191446029</v>
      </c>
      <c r="E169" s="1">
        <v>19</v>
      </c>
      <c r="F169" s="45">
        <v>38.775510204081598</v>
      </c>
      <c r="G169" s="1">
        <v>17</v>
      </c>
      <c r="H169" s="45">
        <v>34.6938775510204</v>
      </c>
      <c r="J169" s="80"/>
      <c r="K169" s="80"/>
    </row>
    <row r="170" spans="1:11">
      <c r="A170" s="91"/>
      <c r="B170" s="16" t="s">
        <v>402</v>
      </c>
      <c r="C170" s="1">
        <v>45</v>
      </c>
      <c r="D170" s="45">
        <v>1.3092813500145499</v>
      </c>
      <c r="E170" s="1">
        <v>21</v>
      </c>
      <c r="F170" s="45">
        <v>46.6666666666667</v>
      </c>
      <c r="G170" s="1">
        <v>8</v>
      </c>
      <c r="H170" s="45">
        <v>17.7777777777778</v>
      </c>
      <c r="J170" s="80"/>
      <c r="K170" s="80"/>
    </row>
    <row r="171" spans="1:11">
      <c r="A171" s="91"/>
      <c r="B171" s="16" t="s">
        <v>403</v>
      </c>
      <c r="C171" s="1">
        <v>42</v>
      </c>
      <c r="D171" s="45">
        <v>1.22199592668024</v>
      </c>
      <c r="E171" s="1">
        <v>9</v>
      </c>
      <c r="F171" s="45">
        <v>21.428571428571399</v>
      </c>
      <c r="G171" s="1">
        <v>20</v>
      </c>
      <c r="H171" s="45">
        <v>47.619047619047599</v>
      </c>
      <c r="J171" s="80"/>
      <c r="K171" s="80"/>
    </row>
    <row r="172" spans="1:11">
      <c r="A172" s="91"/>
      <c r="B172" s="16" t="s">
        <v>404</v>
      </c>
      <c r="C172" s="1">
        <v>36</v>
      </c>
      <c r="D172" s="45">
        <v>1.04742508001164</v>
      </c>
      <c r="E172" s="1">
        <v>7</v>
      </c>
      <c r="F172" s="45">
        <v>19.4444444444444</v>
      </c>
      <c r="G172" s="1">
        <v>18</v>
      </c>
      <c r="H172" s="45">
        <v>50</v>
      </c>
      <c r="J172" s="80"/>
      <c r="K172" s="80"/>
    </row>
    <row r="173" spans="1:11">
      <c r="A173" s="91"/>
      <c r="B173" s="16" t="s">
        <v>405</v>
      </c>
      <c r="C173" s="1">
        <v>33</v>
      </c>
      <c r="D173" s="45">
        <v>0.96013965667734003</v>
      </c>
      <c r="E173" s="1">
        <v>8</v>
      </c>
      <c r="F173" s="45">
        <v>24.2424242424242</v>
      </c>
      <c r="G173" s="1">
        <v>8</v>
      </c>
      <c r="H173" s="45">
        <v>24.2424242424242</v>
      </c>
      <c r="J173" s="80"/>
      <c r="K173" s="80"/>
    </row>
    <row r="174" spans="1:11">
      <c r="A174" s="91"/>
      <c r="B174" s="16" t="s">
        <v>406</v>
      </c>
      <c r="C174" s="1">
        <v>33</v>
      </c>
      <c r="D174" s="45">
        <v>0.96013965667734003</v>
      </c>
      <c r="E174" s="1">
        <v>6</v>
      </c>
      <c r="F174" s="45">
        <v>18.181818181818201</v>
      </c>
      <c r="G174" s="1">
        <v>17</v>
      </c>
      <c r="H174" s="45">
        <v>51.515151515151501</v>
      </c>
      <c r="J174" s="80"/>
      <c r="K174" s="80"/>
    </row>
    <row r="175" spans="1:11">
      <c r="A175" s="91"/>
      <c r="B175" s="16" t="s">
        <v>407</v>
      </c>
      <c r="C175" s="1">
        <v>33</v>
      </c>
      <c r="D175" s="45">
        <v>0.96013965667734003</v>
      </c>
      <c r="E175" s="1">
        <v>13</v>
      </c>
      <c r="F175" s="45">
        <v>39.393939393939398</v>
      </c>
      <c r="G175" s="1">
        <v>8</v>
      </c>
      <c r="H175" s="45">
        <v>24.2424242424242</v>
      </c>
      <c r="J175" s="80"/>
      <c r="K175" s="80"/>
    </row>
    <row r="176" spans="1:11">
      <c r="A176" s="91"/>
      <c r="B176" s="16" t="s">
        <v>408</v>
      </c>
      <c r="C176" s="1">
        <v>33</v>
      </c>
      <c r="D176" s="45">
        <v>0.96013965667734003</v>
      </c>
      <c r="E176" s="1">
        <v>12</v>
      </c>
      <c r="F176" s="45">
        <v>36.363636363636402</v>
      </c>
      <c r="G176" s="1">
        <v>10</v>
      </c>
      <c r="H176" s="45">
        <v>30.303030303030301</v>
      </c>
      <c r="J176" s="80"/>
      <c r="K176" s="80"/>
    </row>
    <row r="177" spans="1:11">
      <c r="A177" s="91"/>
      <c r="B177" s="16" t="s">
        <v>409</v>
      </c>
      <c r="C177" s="1">
        <v>32</v>
      </c>
      <c r="D177" s="45">
        <v>0.93104451556589995</v>
      </c>
      <c r="E177" s="1">
        <v>14</v>
      </c>
      <c r="F177" s="45">
        <v>43.75</v>
      </c>
      <c r="G177" s="1">
        <v>8</v>
      </c>
      <c r="H177" s="45">
        <v>25</v>
      </c>
      <c r="J177" s="80"/>
      <c r="K177" s="80"/>
    </row>
    <row r="178" spans="1:11">
      <c r="A178" s="91"/>
      <c r="B178" s="16" t="s">
        <v>410</v>
      </c>
      <c r="C178" s="1">
        <v>31</v>
      </c>
      <c r="D178" s="45">
        <v>0.90194937445446999</v>
      </c>
      <c r="E178" s="1">
        <v>17</v>
      </c>
      <c r="F178" s="45">
        <v>54.838709677419402</v>
      </c>
      <c r="G178" s="1">
        <v>6</v>
      </c>
      <c r="H178" s="45">
        <v>19.354838709677399</v>
      </c>
      <c r="J178" s="80"/>
      <c r="K178" s="80"/>
    </row>
    <row r="179" spans="1:11">
      <c r="A179" s="91"/>
      <c r="B179" s="16" t="s">
        <v>411</v>
      </c>
      <c r="C179" s="1">
        <v>27</v>
      </c>
      <c r="D179" s="45">
        <v>0.78556881000873002</v>
      </c>
      <c r="E179" s="1">
        <v>11</v>
      </c>
      <c r="F179" s="45">
        <v>40.740740740740698</v>
      </c>
      <c r="G179" s="1">
        <v>7</v>
      </c>
      <c r="H179" s="45">
        <v>25.925925925925899</v>
      </c>
      <c r="J179" s="80"/>
      <c r="K179" s="80"/>
    </row>
    <row r="180" spans="1:11">
      <c r="A180" s="91"/>
      <c r="B180" s="16" t="s">
        <v>412</v>
      </c>
      <c r="C180" s="1">
        <v>27</v>
      </c>
      <c r="D180" s="45">
        <v>0.78556881000873002</v>
      </c>
      <c r="E180" s="1">
        <v>13</v>
      </c>
      <c r="F180" s="45">
        <v>48.148148148148202</v>
      </c>
      <c r="G180" s="1">
        <v>5</v>
      </c>
      <c r="H180" s="45">
        <v>18.518518518518501</v>
      </c>
      <c r="J180" s="80"/>
      <c r="K180" s="80"/>
    </row>
    <row r="181" spans="1:11">
      <c r="A181" s="91"/>
      <c r="B181" s="16" t="s">
        <v>413</v>
      </c>
      <c r="C181" s="1">
        <v>24</v>
      </c>
      <c r="D181" s="45">
        <v>0.69828338667443002</v>
      </c>
      <c r="E181" s="1">
        <v>12</v>
      </c>
      <c r="F181" s="45">
        <v>50</v>
      </c>
      <c r="G181" s="1">
        <v>4</v>
      </c>
      <c r="H181" s="45">
        <v>16.6666666666667</v>
      </c>
      <c r="J181" s="80"/>
      <c r="K181" s="80"/>
    </row>
    <row r="182" spans="1:11">
      <c r="A182" s="91"/>
      <c r="B182" s="16" t="s">
        <v>414</v>
      </c>
      <c r="C182" s="1">
        <v>24</v>
      </c>
      <c r="D182" s="45">
        <v>0.69828338667443002</v>
      </c>
      <c r="E182" s="1">
        <v>14</v>
      </c>
      <c r="F182" s="45">
        <v>58.3333333333333</v>
      </c>
      <c r="G182" s="1" t="s">
        <v>275</v>
      </c>
      <c r="H182" s="45" t="s">
        <v>276</v>
      </c>
      <c r="J182" s="80"/>
      <c r="K182" s="80"/>
    </row>
    <row r="183" spans="1:11">
      <c r="A183" s="91"/>
      <c r="B183" s="16" t="s">
        <v>415</v>
      </c>
      <c r="C183" s="1">
        <v>23</v>
      </c>
      <c r="D183" s="45">
        <v>0.66918824556298995</v>
      </c>
      <c r="E183" s="1">
        <v>8</v>
      </c>
      <c r="F183" s="45">
        <v>34.7826086956522</v>
      </c>
      <c r="G183" s="1">
        <v>7</v>
      </c>
      <c r="H183" s="45">
        <v>30.434782608695699</v>
      </c>
      <c r="J183" s="80"/>
      <c r="K183" s="80"/>
    </row>
    <row r="184" spans="1:11">
      <c r="A184" s="91"/>
      <c r="B184" s="16" t="s">
        <v>416</v>
      </c>
      <c r="C184" s="1">
        <v>22</v>
      </c>
      <c r="D184" s="45">
        <v>0.64009310445155998</v>
      </c>
      <c r="E184" s="1">
        <v>10</v>
      </c>
      <c r="F184" s="45">
        <v>45.454545454545503</v>
      </c>
      <c r="G184" s="1" t="s">
        <v>275</v>
      </c>
      <c r="H184" s="45" t="s">
        <v>276</v>
      </c>
      <c r="J184" s="80"/>
      <c r="K184" s="80"/>
    </row>
    <row r="185" spans="1:11">
      <c r="A185" s="91"/>
      <c r="B185" s="16" t="s">
        <v>251</v>
      </c>
      <c r="C185" s="1">
        <v>22</v>
      </c>
      <c r="D185" s="45">
        <v>0.64009310445155998</v>
      </c>
      <c r="E185" s="1">
        <v>4</v>
      </c>
      <c r="F185" s="45">
        <v>18.181818181818201</v>
      </c>
      <c r="G185" s="1">
        <v>12</v>
      </c>
      <c r="H185" s="45">
        <v>54.545454545454596</v>
      </c>
      <c r="J185" s="80"/>
      <c r="K185" s="80"/>
    </row>
    <row r="186" spans="1:11">
      <c r="A186" s="91"/>
      <c r="B186" s="16" t="s">
        <v>417</v>
      </c>
      <c r="C186" s="1">
        <v>21</v>
      </c>
      <c r="D186" s="45">
        <v>0.61099796334012002</v>
      </c>
      <c r="E186" s="1" t="s">
        <v>275</v>
      </c>
      <c r="F186" s="45" t="s">
        <v>276</v>
      </c>
      <c r="G186" s="1">
        <v>9</v>
      </c>
      <c r="H186" s="45">
        <v>42.857142857142897</v>
      </c>
      <c r="J186" s="80"/>
      <c r="K186" s="80"/>
    </row>
    <row r="187" spans="1:11">
      <c r="A187" s="91"/>
      <c r="B187" s="16" t="s">
        <v>418</v>
      </c>
      <c r="C187" s="1">
        <v>21</v>
      </c>
      <c r="D187" s="45">
        <v>0.61099796334012002</v>
      </c>
      <c r="E187" s="1">
        <v>12</v>
      </c>
      <c r="F187" s="45">
        <v>57.142857142857203</v>
      </c>
      <c r="G187" s="1" t="s">
        <v>275</v>
      </c>
      <c r="H187" s="45" t="s">
        <v>276</v>
      </c>
      <c r="J187" s="80"/>
      <c r="K187" s="80"/>
    </row>
    <row r="188" spans="1:11">
      <c r="A188" s="91"/>
      <c r="B188" s="16" t="s">
        <v>419</v>
      </c>
      <c r="C188" s="1">
        <v>21</v>
      </c>
      <c r="D188" s="45">
        <v>0.61099796334012002</v>
      </c>
      <c r="E188" s="1">
        <v>8</v>
      </c>
      <c r="F188" s="45">
        <v>38.095238095238102</v>
      </c>
      <c r="G188" s="1">
        <v>4</v>
      </c>
      <c r="H188" s="45">
        <v>19.047619047619101</v>
      </c>
      <c r="J188" s="80"/>
      <c r="K188" s="80"/>
    </row>
    <row r="189" spans="1:11">
      <c r="A189" s="91"/>
      <c r="B189" s="16" t="s">
        <v>420</v>
      </c>
      <c r="C189" s="1">
        <v>21</v>
      </c>
      <c r="D189" s="45">
        <v>0.61099796334012002</v>
      </c>
      <c r="E189" s="1">
        <v>6</v>
      </c>
      <c r="F189" s="45">
        <v>28.571428571428601</v>
      </c>
      <c r="G189" s="1">
        <v>6</v>
      </c>
      <c r="H189" s="45">
        <v>28.571428571428601</v>
      </c>
      <c r="J189" s="80"/>
      <c r="K189" s="80"/>
    </row>
    <row r="190" spans="1:11">
      <c r="A190" s="91"/>
      <c r="B190" s="16" t="s">
        <v>421</v>
      </c>
      <c r="C190" s="1">
        <v>21</v>
      </c>
      <c r="D190" s="45">
        <v>0.61099796334012002</v>
      </c>
      <c r="E190" s="1">
        <v>8</v>
      </c>
      <c r="F190" s="45">
        <v>38.095238095238102</v>
      </c>
      <c r="G190" s="1">
        <v>8</v>
      </c>
      <c r="H190" s="45">
        <v>38.095238095238102</v>
      </c>
      <c r="J190" s="80"/>
      <c r="K190" s="80"/>
    </row>
    <row r="191" spans="1:11">
      <c r="A191" s="91"/>
      <c r="B191" s="16" t="s">
        <v>422</v>
      </c>
      <c r="C191" s="1">
        <v>20</v>
      </c>
      <c r="D191" s="45">
        <v>0.58190282222869005</v>
      </c>
      <c r="E191" s="1">
        <v>7</v>
      </c>
      <c r="F191" s="45">
        <v>35</v>
      </c>
      <c r="G191" s="1">
        <v>6</v>
      </c>
      <c r="H191" s="45">
        <v>30</v>
      </c>
      <c r="J191" s="80"/>
      <c r="K191" s="80"/>
    </row>
    <row r="192" spans="1:11">
      <c r="A192" s="91"/>
      <c r="B192" s="16" t="s">
        <v>423</v>
      </c>
      <c r="C192" s="1">
        <v>18</v>
      </c>
      <c r="D192" s="45">
        <v>0.52371254000582002</v>
      </c>
      <c r="E192" s="1">
        <v>5</v>
      </c>
      <c r="F192" s="45">
        <v>27.7777777777778</v>
      </c>
      <c r="G192" s="1">
        <v>5</v>
      </c>
      <c r="H192" s="45">
        <v>27.7777777777778</v>
      </c>
      <c r="J192" s="80"/>
      <c r="K192" s="80"/>
    </row>
    <row r="193" spans="1:11">
      <c r="A193" s="91"/>
      <c r="B193" s="16" t="s">
        <v>424</v>
      </c>
      <c r="C193" s="1">
        <v>18</v>
      </c>
      <c r="D193" s="45">
        <v>0.52371254000582002</v>
      </c>
      <c r="E193" s="1" t="s">
        <v>275</v>
      </c>
      <c r="F193" s="45" t="s">
        <v>276</v>
      </c>
      <c r="G193" s="1">
        <v>6</v>
      </c>
      <c r="H193" s="45">
        <v>33.3333333333333</v>
      </c>
      <c r="J193" s="80"/>
      <c r="K193" s="80"/>
    </row>
    <row r="194" spans="1:11">
      <c r="A194" s="91"/>
      <c r="B194" s="16" t="s">
        <v>425</v>
      </c>
      <c r="C194" s="1">
        <v>18</v>
      </c>
      <c r="D194" s="45">
        <v>0.52371254000582002</v>
      </c>
      <c r="E194" s="1">
        <v>6</v>
      </c>
      <c r="F194" s="45">
        <v>33.3333333333333</v>
      </c>
      <c r="G194" s="1">
        <v>5</v>
      </c>
      <c r="H194" s="45">
        <v>27.7777777777778</v>
      </c>
      <c r="J194" s="80"/>
      <c r="K194" s="80"/>
    </row>
    <row r="195" spans="1:11">
      <c r="A195" s="91"/>
      <c r="B195" s="16" t="s">
        <v>426</v>
      </c>
      <c r="C195" s="1">
        <v>16</v>
      </c>
      <c r="D195" s="45">
        <v>0.46552225778294998</v>
      </c>
      <c r="E195" s="1">
        <v>5</v>
      </c>
      <c r="F195" s="45">
        <v>31.25</v>
      </c>
      <c r="G195" s="1">
        <v>6</v>
      </c>
      <c r="H195" s="45">
        <v>37.5</v>
      </c>
      <c r="J195" s="80"/>
      <c r="K195" s="80"/>
    </row>
    <row r="196" spans="1:11">
      <c r="A196" s="91"/>
      <c r="B196" s="16" t="s">
        <v>427</v>
      </c>
      <c r="C196" s="1">
        <v>16</v>
      </c>
      <c r="D196" s="45">
        <v>0.46552225778294998</v>
      </c>
      <c r="E196" s="1">
        <v>5</v>
      </c>
      <c r="F196" s="45">
        <v>31.25</v>
      </c>
      <c r="G196" s="1">
        <v>8</v>
      </c>
      <c r="H196" s="45">
        <v>50</v>
      </c>
      <c r="J196" s="80"/>
      <c r="K196" s="80"/>
    </row>
    <row r="197" spans="1:11">
      <c r="A197" s="91"/>
      <c r="B197" s="16" t="s">
        <v>428</v>
      </c>
      <c r="C197" s="1">
        <v>13</v>
      </c>
      <c r="D197" s="45">
        <v>0.37823683444864997</v>
      </c>
      <c r="E197" s="1">
        <v>10</v>
      </c>
      <c r="F197" s="45">
        <v>76.923076923077005</v>
      </c>
      <c r="G197" s="1" t="s">
        <v>275</v>
      </c>
      <c r="H197" s="45" t="s">
        <v>276</v>
      </c>
      <c r="J197" s="80"/>
      <c r="K197" s="80"/>
    </row>
    <row r="198" spans="1:11">
      <c r="A198" s="91"/>
      <c r="B198" s="16" t="s">
        <v>429</v>
      </c>
      <c r="C198" s="1">
        <v>11</v>
      </c>
      <c r="D198" s="45">
        <v>0.32004655222577999</v>
      </c>
      <c r="E198" s="1" t="s">
        <v>275</v>
      </c>
      <c r="F198" s="45" t="s">
        <v>276</v>
      </c>
      <c r="G198" s="1">
        <v>5</v>
      </c>
      <c r="H198" s="45">
        <v>45.454545454545503</v>
      </c>
      <c r="J198" s="80"/>
      <c r="K198" s="80"/>
    </row>
    <row r="199" spans="1:11">
      <c r="A199" s="91"/>
      <c r="B199" s="16" t="s">
        <v>430</v>
      </c>
      <c r="C199" s="1">
        <v>11</v>
      </c>
      <c r="D199" s="45">
        <v>0.32004655222577999</v>
      </c>
      <c r="E199" s="1" t="s">
        <v>275</v>
      </c>
      <c r="F199" s="45" t="s">
        <v>276</v>
      </c>
      <c r="G199" s="1" t="s">
        <v>275</v>
      </c>
      <c r="H199" s="45" t="s">
        <v>276</v>
      </c>
      <c r="J199" s="80"/>
      <c r="K199" s="80"/>
    </row>
    <row r="200" spans="1:11">
      <c r="A200" s="91"/>
      <c r="B200" s="16" t="s">
        <v>431</v>
      </c>
      <c r="C200" s="1">
        <v>10</v>
      </c>
      <c r="D200" s="45">
        <v>0.29095141111433998</v>
      </c>
      <c r="E200" s="1">
        <v>0</v>
      </c>
      <c r="F200" s="45">
        <v>0</v>
      </c>
      <c r="G200" s="1">
        <v>5</v>
      </c>
      <c r="H200" s="45">
        <v>50</v>
      </c>
      <c r="J200" s="80"/>
      <c r="K200" s="80"/>
    </row>
    <row r="201" spans="1:11">
      <c r="A201" s="91"/>
      <c r="B201" s="16" t="s">
        <v>432</v>
      </c>
      <c r="C201" s="1">
        <v>9</v>
      </c>
      <c r="D201" s="45">
        <v>0.26185627000291001</v>
      </c>
      <c r="E201" s="1">
        <v>0</v>
      </c>
      <c r="F201" s="45">
        <v>0</v>
      </c>
      <c r="G201" s="1" t="s">
        <v>275</v>
      </c>
      <c r="H201" s="45" t="s">
        <v>276</v>
      </c>
      <c r="J201" s="80"/>
      <c r="K201" s="80"/>
    </row>
    <row r="202" spans="1:11">
      <c r="A202" s="91"/>
      <c r="B202" s="16" t="s">
        <v>433</v>
      </c>
      <c r="C202" s="1">
        <v>6</v>
      </c>
      <c r="D202" s="45">
        <v>0.17457084666861</v>
      </c>
      <c r="E202" s="1">
        <v>0</v>
      </c>
      <c r="F202" s="45">
        <v>0</v>
      </c>
      <c r="G202" s="1" t="s">
        <v>275</v>
      </c>
      <c r="H202" s="45" t="s">
        <v>276</v>
      </c>
      <c r="J202" s="80"/>
      <c r="K202" s="80"/>
    </row>
    <row r="203" spans="1:11" ht="14.25" thickBot="1">
      <c r="A203" s="91"/>
      <c r="B203" s="16" t="s">
        <v>434</v>
      </c>
      <c r="C203" s="1">
        <v>6</v>
      </c>
      <c r="D203" s="45">
        <v>0.17457084666861</v>
      </c>
      <c r="E203" s="1" t="s">
        <v>275</v>
      </c>
      <c r="F203" s="45" t="s">
        <v>276</v>
      </c>
      <c r="G203" s="1" t="s">
        <v>275</v>
      </c>
      <c r="H203" s="45" t="s">
        <v>276</v>
      </c>
      <c r="J203" s="80"/>
      <c r="K203" s="80"/>
    </row>
    <row r="204" spans="1:11">
      <c r="A204" s="2" t="s">
        <v>206</v>
      </c>
      <c r="B204" s="150" t="s">
        <v>214</v>
      </c>
      <c r="C204" s="94">
        <v>428</v>
      </c>
      <c r="D204" s="95">
        <v>2.0470633250430499</v>
      </c>
      <c r="E204" s="94">
        <v>138</v>
      </c>
      <c r="F204" s="95">
        <v>32.242990654205599</v>
      </c>
      <c r="G204" s="94">
        <v>144</v>
      </c>
      <c r="H204" s="95">
        <v>33.644859813084103</v>
      </c>
      <c r="J204" s="80"/>
      <c r="K204" s="80"/>
    </row>
    <row r="205" spans="1:11">
      <c r="A205" s="91"/>
      <c r="B205" s="16" t="s">
        <v>435</v>
      </c>
      <c r="C205" s="1">
        <v>107</v>
      </c>
      <c r="D205" s="45">
        <v>25</v>
      </c>
      <c r="E205" s="1">
        <v>32</v>
      </c>
      <c r="F205" s="45">
        <v>29.906542056074802</v>
      </c>
      <c r="G205" s="1">
        <v>38</v>
      </c>
      <c r="H205" s="45">
        <v>35.514018691588802</v>
      </c>
      <c r="J205" s="80"/>
      <c r="K205" s="80"/>
    </row>
    <row r="206" spans="1:11">
      <c r="A206" s="91"/>
      <c r="B206" s="16" t="s">
        <v>436</v>
      </c>
      <c r="C206" s="1">
        <v>58</v>
      </c>
      <c r="D206" s="45">
        <v>13.5514018691589</v>
      </c>
      <c r="E206" s="1">
        <v>23</v>
      </c>
      <c r="F206" s="45">
        <v>39.655172413793103</v>
      </c>
      <c r="G206" s="1">
        <v>20</v>
      </c>
      <c r="H206" s="45">
        <v>34.482758620689701</v>
      </c>
      <c r="J206" s="80"/>
      <c r="K206" s="80"/>
    </row>
    <row r="207" spans="1:11">
      <c r="A207" s="91"/>
      <c r="B207" s="16" t="s">
        <v>437</v>
      </c>
      <c r="C207" s="1">
        <v>31</v>
      </c>
      <c r="D207" s="45">
        <v>7.2429906542056104</v>
      </c>
      <c r="E207" s="1">
        <v>8</v>
      </c>
      <c r="F207" s="45">
        <v>25.806451612903199</v>
      </c>
      <c r="G207" s="1">
        <v>12</v>
      </c>
      <c r="H207" s="45">
        <v>38.709677419354797</v>
      </c>
      <c r="J207" s="80"/>
      <c r="K207" s="80"/>
    </row>
    <row r="208" spans="1:11">
      <c r="A208" s="91"/>
      <c r="B208" s="16" t="s">
        <v>438</v>
      </c>
      <c r="C208" s="1">
        <v>25</v>
      </c>
      <c r="D208" s="45">
        <v>5.8411214953270996</v>
      </c>
      <c r="E208" s="1">
        <v>7</v>
      </c>
      <c r="F208" s="45">
        <v>28</v>
      </c>
      <c r="G208" s="1">
        <v>11</v>
      </c>
      <c r="H208" s="45">
        <v>44</v>
      </c>
      <c r="J208" s="80"/>
      <c r="K208" s="80"/>
    </row>
    <row r="209" spans="1:11">
      <c r="A209" s="91"/>
      <c r="B209" s="16" t="s">
        <v>439</v>
      </c>
      <c r="C209" s="1">
        <v>23</v>
      </c>
      <c r="D209" s="45">
        <v>5.37383177570094</v>
      </c>
      <c r="E209" s="1">
        <v>10</v>
      </c>
      <c r="F209" s="45">
        <v>43.478260869565197</v>
      </c>
      <c r="G209" s="1">
        <v>9</v>
      </c>
      <c r="H209" s="45">
        <v>39.130434782608702</v>
      </c>
      <c r="J209" s="80"/>
      <c r="K209" s="80"/>
    </row>
    <row r="210" spans="1:11">
      <c r="A210" s="91"/>
      <c r="B210" s="16" t="s">
        <v>440</v>
      </c>
      <c r="C210" s="1">
        <v>22</v>
      </c>
      <c r="D210" s="45">
        <v>5.1401869158878499</v>
      </c>
      <c r="E210" s="1">
        <v>7</v>
      </c>
      <c r="F210" s="45">
        <v>31.818181818181799</v>
      </c>
      <c r="G210" s="1">
        <v>6</v>
      </c>
      <c r="H210" s="45">
        <v>27.272727272727298</v>
      </c>
      <c r="J210" s="80"/>
      <c r="K210" s="80"/>
    </row>
    <row r="211" spans="1:11">
      <c r="A211" s="91"/>
      <c r="B211" s="16" t="s">
        <v>441</v>
      </c>
      <c r="C211" s="1">
        <v>22</v>
      </c>
      <c r="D211" s="45">
        <v>5.1401869158878499</v>
      </c>
      <c r="E211" s="1">
        <v>7</v>
      </c>
      <c r="F211" s="45">
        <v>31.818181818181799</v>
      </c>
      <c r="G211" s="1">
        <v>7</v>
      </c>
      <c r="H211" s="45">
        <v>31.818181818181799</v>
      </c>
      <c r="J211" s="80"/>
      <c r="K211" s="80"/>
    </row>
    <row r="212" spans="1:11">
      <c r="A212" s="91"/>
      <c r="B212" s="16" t="s">
        <v>442</v>
      </c>
      <c r="C212" s="1">
        <v>21</v>
      </c>
      <c r="D212" s="45">
        <v>4.9065420560747697</v>
      </c>
      <c r="E212" s="1" t="s">
        <v>275</v>
      </c>
      <c r="F212" s="45" t="s">
        <v>276</v>
      </c>
      <c r="G212" s="1">
        <v>8</v>
      </c>
      <c r="H212" s="45">
        <v>38.095238095238102</v>
      </c>
      <c r="J212" s="80"/>
      <c r="K212" s="80"/>
    </row>
    <row r="213" spans="1:11">
      <c r="A213" s="91"/>
      <c r="B213" s="16" t="s">
        <v>443</v>
      </c>
      <c r="C213" s="1">
        <v>21</v>
      </c>
      <c r="D213" s="45">
        <v>4.9065420560747697</v>
      </c>
      <c r="E213" s="1">
        <v>8</v>
      </c>
      <c r="F213" s="45">
        <v>38.095238095238102</v>
      </c>
      <c r="G213" s="1">
        <v>6</v>
      </c>
      <c r="H213" s="45">
        <v>28.571428571428601</v>
      </c>
      <c r="J213" s="80"/>
      <c r="K213" s="80"/>
    </row>
    <row r="214" spans="1:11">
      <c r="A214" s="91"/>
      <c r="B214" s="16" t="s">
        <v>444</v>
      </c>
      <c r="C214" s="1">
        <v>19</v>
      </c>
      <c r="D214" s="45">
        <v>4.4392523364486003</v>
      </c>
      <c r="E214" s="1">
        <v>9</v>
      </c>
      <c r="F214" s="45">
        <v>47.368421052631597</v>
      </c>
      <c r="G214" s="1" t="s">
        <v>275</v>
      </c>
      <c r="H214" s="45" t="s">
        <v>276</v>
      </c>
      <c r="J214" s="80"/>
      <c r="K214" s="80"/>
    </row>
    <row r="215" spans="1:11">
      <c r="A215" s="91"/>
      <c r="B215" s="16" t="s">
        <v>445</v>
      </c>
      <c r="C215" s="1">
        <v>18</v>
      </c>
      <c r="D215" s="45">
        <v>4.20560747663552</v>
      </c>
      <c r="E215" s="1" t="s">
        <v>275</v>
      </c>
      <c r="F215" s="45" t="s">
        <v>276</v>
      </c>
      <c r="G215" s="1">
        <v>9</v>
      </c>
      <c r="H215" s="45">
        <v>50</v>
      </c>
      <c r="J215" s="80"/>
      <c r="K215" s="80"/>
    </row>
    <row r="216" spans="1:11">
      <c r="A216" s="91"/>
      <c r="B216" s="16" t="s">
        <v>446</v>
      </c>
      <c r="C216" s="1">
        <v>18</v>
      </c>
      <c r="D216" s="45">
        <v>4.20560747663552</v>
      </c>
      <c r="E216" s="1">
        <v>7</v>
      </c>
      <c r="F216" s="45">
        <v>38.8888888888889</v>
      </c>
      <c r="G216" s="1">
        <v>4</v>
      </c>
      <c r="H216" s="45">
        <v>22.2222222222222</v>
      </c>
      <c r="J216" s="80"/>
      <c r="K216" s="80"/>
    </row>
    <row r="217" spans="1:11">
      <c r="A217" s="91"/>
      <c r="B217" s="16" t="s">
        <v>447</v>
      </c>
      <c r="C217" s="1">
        <v>15</v>
      </c>
      <c r="D217" s="45">
        <v>3.5046728971962602</v>
      </c>
      <c r="E217" s="1">
        <v>8</v>
      </c>
      <c r="F217" s="45">
        <v>53.3333333333333</v>
      </c>
      <c r="G217" s="1">
        <v>5</v>
      </c>
      <c r="H217" s="45">
        <v>33.3333333333333</v>
      </c>
      <c r="J217" s="80"/>
      <c r="K217" s="80"/>
    </row>
    <row r="218" spans="1:11">
      <c r="A218" s="91"/>
      <c r="B218" s="16" t="s">
        <v>448</v>
      </c>
      <c r="C218" s="1">
        <v>12</v>
      </c>
      <c r="D218" s="45">
        <v>2.8037383177570101</v>
      </c>
      <c r="E218" s="1">
        <v>4</v>
      </c>
      <c r="F218" s="45">
        <v>33.3333333333333</v>
      </c>
      <c r="G218" s="1">
        <v>4</v>
      </c>
      <c r="H218" s="45">
        <v>33.3333333333333</v>
      </c>
      <c r="J218" s="80"/>
      <c r="K218" s="80"/>
    </row>
    <row r="219" spans="1:11">
      <c r="A219" s="91"/>
      <c r="B219" s="16" t="s">
        <v>449</v>
      </c>
      <c r="C219" s="1">
        <v>11</v>
      </c>
      <c r="D219" s="45">
        <v>2.5700934579439298</v>
      </c>
      <c r="E219" s="1" t="s">
        <v>275</v>
      </c>
      <c r="F219" s="45" t="s">
        <v>276</v>
      </c>
      <c r="G219" s="1" t="s">
        <v>275</v>
      </c>
      <c r="H219" s="45" t="s">
        <v>276</v>
      </c>
      <c r="J219" s="80"/>
      <c r="K219" s="80"/>
    </row>
    <row r="220" spans="1:11" ht="14.25" thickBot="1">
      <c r="A220" s="91"/>
      <c r="B220" s="16" t="s">
        <v>450</v>
      </c>
      <c r="C220" s="1">
        <v>5</v>
      </c>
      <c r="D220" s="45">
        <v>1.1682242990654199</v>
      </c>
      <c r="E220" s="1" t="s">
        <v>275</v>
      </c>
      <c r="F220" s="45" t="s">
        <v>276</v>
      </c>
      <c r="G220" s="1" t="s">
        <v>275</v>
      </c>
      <c r="H220" s="45" t="s">
        <v>276</v>
      </c>
      <c r="J220" s="80"/>
      <c r="K220" s="80"/>
    </row>
    <row r="221" spans="1:11">
      <c r="A221" s="2" t="s">
        <v>222</v>
      </c>
      <c r="B221" s="150" t="s">
        <v>214</v>
      </c>
      <c r="C221" s="94">
        <v>503</v>
      </c>
      <c r="D221" s="95">
        <v>2.4057776927491901</v>
      </c>
      <c r="E221" s="94">
        <v>183</v>
      </c>
      <c r="F221" s="95">
        <v>36.381709741550701</v>
      </c>
      <c r="G221" s="94">
        <v>178</v>
      </c>
      <c r="H221" s="95">
        <v>35.387673956262397</v>
      </c>
      <c r="J221" s="80"/>
      <c r="K221" s="80"/>
    </row>
    <row r="222" spans="1:11">
      <c r="A222" s="91"/>
      <c r="B222" s="16" t="s">
        <v>451</v>
      </c>
      <c r="C222" s="1">
        <v>247</v>
      </c>
      <c r="D222" s="45">
        <v>49.105367793240603</v>
      </c>
      <c r="E222" s="1">
        <v>105</v>
      </c>
      <c r="F222" s="45">
        <v>42.510121457489902</v>
      </c>
      <c r="G222" s="1">
        <v>76</v>
      </c>
      <c r="H222" s="45">
        <v>30.769230769230798</v>
      </c>
      <c r="J222" s="80"/>
      <c r="K222" s="80"/>
    </row>
    <row r="223" spans="1:11">
      <c r="A223" s="91"/>
      <c r="B223" s="16" t="s">
        <v>452</v>
      </c>
      <c r="C223" s="1">
        <v>49</v>
      </c>
      <c r="D223" s="45">
        <v>9.7415506958250493</v>
      </c>
      <c r="E223" s="1">
        <v>25</v>
      </c>
      <c r="F223" s="45">
        <v>51.020408163265301</v>
      </c>
      <c r="G223" s="1">
        <v>12</v>
      </c>
      <c r="H223" s="45">
        <v>24.489795918367399</v>
      </c>
      <c r="J223" s="80"/>
      <c r="K223" s="80"/>
    </row>
    <row r="224" spans="1:11">
      <c r="A224" s="91"/>
      <c r="B224" s="16" t="s">
        <v>453</v>
      </c>
      <c r="C224" s="1">
        <v>41</v>
      </c>
      <c r="D224" s="45">
        <v>8.1510934393638195</v>
      </c>
      <c r="E224" s="1">
        <v>10</v>
      </c>
      <c r="F224" s="45">
        <v>24.390243902439</v>
      </c>
      <c r="G224" s="1">
        <v>14</v>
      </c>
      <c r="H224" s="45">
        <v>34.146341463414601</v>
      </c>
      <c r="J224" s="80"/>
      <c r="K224" s="80"/>
    </row>
    <row r="225" spans="1:11">
      <c r="A225" s="91"/>
      <c r="B225" s="16" t="s">
        <v>454</v>
      </c>
      <c r="C225" s="1">
        <v>34</v>
      </c>
      <c r="D225" s="45">
        <v>6.7594433399602396</v>
      </c>
      <c r="E225" s="1" t="s">
        <v>275</v>
      </c>
      <c r="F225" s="45" t="s">
        <v>276</v>
      </c>
      <c r="G225" s="1">
        <v>20</v>
      </c>
      <c r="H225" s="45">
        <v>58.823529411764703</v>
      </c>
      <c r="J225" s="80"/>
      <c r="K225" s="80"/>
    </row>
    <row r="226" spans="1:11">
      <c r="A226" s="91"/>
      <c r="B226" s="16" t="s">
        <v>455</v>
      </c>
      <c r="C226" s="1">
        <v>27</v>
      </c>
      <c r="D226" s="45">
        <v>5.3677932405566597</v>
      </c>
      <c r="E226" s="1">
        <v>6</v>
      </c>
      <c r="F226" s="45">
        <v>22.2222222222222</v>
      </c>
      <c r="G226" s="1">
        <v>9</v>
      </c>
      <c r="H226" s="45">
        <v>33.3333333333333</v>
      </c>
      <c r="J226" s="80"/>
      <c r="K226" s="80"/>
    </row>
    <row r="227" spans="1:11">
      <c r="A227" s="91"/>
      <c r="B227" s="16" t="s">
        <v>456</v>
      </c>
      <c r="C227" s="1">
        <v>24</v>
      </c>
      <c r="D227" s="45">
        <v>4.7713717693837001</v>
      </c>
      <c r="E227" s="1">
        <v>16</v>
      </c>
      <c r="F227" s="45">
        <v>66.6666666666667</v>
      </c>
      <c r="G227" s="1">
        <v>4</v>
      </c>
      <c r="H227" s="45">
        <v>16.6666666666667</v>
      </c>
      <c r="J227" s="80"/>
      <c r="K227" s="80"/>
    </row>
    <row r="228" spans="1:11">
      <c r="A228" s="91"/>
      <c r="B228" s="16" t="s">
        <v>457</v>
      </c>
      <c r="C228" s="1">
        <v>19</v>
      </c>
      <c r="D228" s="45">
        <v>3.7773359840954299</v>
      </c>
      <c r="E228" s="1" t="s">
        <v>275</v>
      </c>
      <c r="F228" s="45" t="s">
        <v>276</v>
      </c>
      <c r="G228" s="1">
        <v>10</v>
      </c>
      <c r="H228" s="45">
        <v>52.631578947368403</v>
      </c>
      <c r="J228" s="80"/>
      <c r="K228" s="80"/>
    </row>
    <row r="229" spans="1:11">
      <c r="A229" s="91"/>
      <c r="B229" s="16" t="s">
        <v>458</v>
      </c>
      <c r="C229" s="1">
        <v>19</v>
      </c>
      <c r="D229" s="45">
        <v>3.7773359840954299</v>
      </c>
      <c r="E229" s="1" t="s">
        <v>275</v>
      </c>
      <c r="F229" s="45" t="s">
        <v>276</v>
      </c>
      <c r="G229" s="1">
        <v>13</v>
      </c>
      <c r="H229" s="45">
        <v>68.421052631579002</v>
      </c>
      <c r="J229" s="80"/>
      <c r="K229" s="80"/>
    </row>
    <row r="230" spans="1:11">
      <c r="A230" s="91"/>
      <c r="B230" s="16" t="s">
        <v>459</v>
      </c>
      <c r="C230" s="1">
        <v>17</v>
      </c>
      <c r="D230" s="45">
        <v>3.3797216699801198</v>
      </c>
      <c r="E230" s="1">
        <v>5</v>
      </c>
      <c r="F230" s="45">
        <v>29.411764705882401</v>
      </c>
      <c r="G230" s="1">
        <v>7</v>
      </c>
      <c r="H230" s="45">
        <v>41.176470588235297</v>
      </c>
      <c r="J230" s="80"/>
      <c r="K230" s="80"/>
    </row>
    <row r="231" spans="1:11">
      <c r="A231" s="91"/>
      <c r="B231" s="16" t="s">
        <v>460</v>
      </c>
      <c r="C231" s="1">
        <v>16</v>
      </c>
      <c r="D231" s="45">
        <v>3.1809145129224699</v>
      </c>
      <c r="E231" s="1">
        <v>5</v>
      </c>
      <c r="F231" s="45">
        <v>31.25</v>
      </c>
      <c r="G231" s="1">
        <v>9</v>
      </c>
      <c r="H231" s="45">
        <v>56.25</v>
      </c>
      <c r="J231" s="80"/>
      <c r="K231" s="80"/>
    </row>
    <row r="232" spans="1:11">
      <c r="A232" s="91"/>
      <c r="B232" s="16" t="s">
        <v>461</v>
      </c>
      <c r="C232" s="1">
        <v>6</v>
      </c>
      <c r="D232" s="45">
        <v>1.1928429423459199</v>
      </c>
      <c r="E232" s="1" t="s">
        <v>275</v>
      </c>
      <c r="F232" s="45" t="s">
        <v>276</v>
      </c>
      <c r="G232" s="1">
        <v>4</v>
      </c>
      <c r="H232" s="45">
        <v>66.6666666666667</v>
      </c>
      <c r="J232" s="80"/>
      <c r="K232" s="80"/>
    </row>
    <row r="233" spans="1:11" ht="14.25" thickBot="1">
      <c r="A233" s="91"/>
      <c r="B233" s="16" t="s">
        <v>462</v>
      </c>
      <c r="C233" s="1">
        <v>4</v>
      </c>
      <c r="D233" s="45">
        <v>0.79522862823062002</v>
      </c>
      <c r="E233" s="1" t="s">
        <v>275</v>
      </c>
      <c r="F233" s="45" t="s">
        <v>276</v>
      </c>
      <c r="G233" s="1">
        <v>0</v>
      </c>
      <c r="H233" s="45">
        <v>0</v>
      </c>
      <c r="J233" s="80"/>
      <c r="K233" s="80"/>
    </row>
    <row r="234" spans="1:11">
      <c r="A234" s="2" t="s">
        <v>207</v>
      </c>
      <c r="B234" s="150" t="s">
        <v>214</v>
      </c>
      <c r="C234" s="94">
        <v>555</v>
      </c>
      <c r="D234" s="95">
        <v>2.6544863210254501</v>
      </c>
      <c r="E234" s="94">
        <v>267</v>
      </c>
      <c r="F234" s="95">
        <v>48.108108108108098</v>
      </c>
      <c r="G234" s="94">
        <v>108</v>
      </c>
      <c r="H234" s="95">
        <v>19.459459459459499</v>
      </c>
      <c r="J234" s="80"/>
      <c r="K234" s="80"/>
    </row>
    <row r="235" spans="1:11">
      <c r="A235" s="91"/>
      <c r="B235" s="16" t="s">
        <v>463</v>
      </c>
      <c r="C235" s="1">
        <v>340</v>
      </c>
      <c r="D235" s="45">
        <v>61.261261261261303</v>
      </c>
      <c r="E235" s="1">
        <v>171</v>
      </c>
      <c r="F235" s="45">
        <v>50.294117647058798</v>
      </c>
      <c r="G235" s="1">
        <v>67</v>
      </c>
      <c r="H235" s="45">
        <v>19.705882352941199</v>
      </c>
      <c r="J235" s="80"/>
      <c r="K235" s="80"/>
    </row>
    <row r="236" spans="1:11">
      <c r="A236" s="91"/>
      <c r="B236" s="16" t="s">
        <v>464</v>
      </c>
      <c r="C236" s="1">
        <v>51</v>
      </c>
      <c r="D236" s="45">
        <v>9.1891891891891895</v>
      </c>
      <c r="E236" s="1">
        <v>32</v>
      </c>
      <c r="F236" s="45">
        <v>62.745098039215698</v>
      </c>
      <c r="G236" s="1">
        <v>10</v>
      </c>
      <c r="H236" s="45">
        <v>19.6078431372549</v>
      </c>
      <c r="J236" s="80"/>
      <c r="K236" s="80"/>
    </row>
    <row r="237" spans="1:11">
      <c r="A237" s="91"/>
      <c r="B237" s="16" t="s">
        <v>465</v>
      </c>
      <c r="C237" s="1">
        <v>47</v>
      </c>
      <c r="D237" s="45">
        <v>8.4684684684684708</v>
      </c>
      <c r="E237" s="1">
        <v>19</v>
      </c>
      <c r="F237" s="45">
        <v>40.425531914893597</v>
      </c>
      <c r="G237" s="1">
        <v>10</v>
      </c>
      <c r="H237" s="45">
        <v>21.2765957446809</v>
      </c>
      <c r="J237" s="80"/>
      <c r="K237" s="80"/>
    </row>
    <row r="238" spans="1:11">
      <c r="A238" s="91"/>
      <c r="B238" s="16" t="s">
        <v>466</v>
      </c>
      <c r="C238" s="1">
        <v>31</v>
      </c>
      <c r="D238" s="45">
        <v>5.5855855855855898</v>
      </c>
      <c r="E238" s="1">
        <v>12</v>
      </c>
      <c r="F238" s="45">
        <v>38.709677419354797</v>
      </c>
      <c r="G238" s="1">
        <v>4</v>
      </c>
      <c r="H238" s="45">
        <v>12.9032258064516</v>
      </c>
      <c r="J238" s="80"/>
      <c r="K238" s="80"/>
    </row>
    <row r="239" spans="1:11">
      <c r="A239" s="91"/>
      <c r="B239" s="16" t="s">
        <v>467</v>
      </c>
      <c r="C239" s="1">
        <v>29</v>
      </c>
      <c r="D239" s="45">
        <v>5.2252252252252296</v>
      </c>
      <c r="E239" s="1">
        <v>17</v>
      </c>
      <c r="F239" s="45">
        <v>58.620689655172399</v>
      </c>
      <c r="G239" s="1" t="s">
        <v>275</v>
      </c>
      <c r="H239" s="45" t="s">
        <v>276</v>
      </c>
      <c r="J239" s="80"/>
      <c r="K239" s="80"/>
    </row>
    <row r="240" spans="1:11">
      <c r="A240" s="91"/>
      <c r="B240" s="16" t="s">
        <v>468</v>
      </c>
      <c r="C240" s="1">
        <v>21</v>
      </c>
      <c r="D240" s="45">
        <v>3.7837837837837802</v>
      </c>
      <c r="E240" s="1" t="s">
        <v>275</v>
      </c>
      <c r="F240" s="45" t="s">
        <v>276</v>
      </c>
      <c r="G240" s="1">
        <v>8</v>
      </c>
      <c r="H240" s="45">
        <v>38.095238095238102</v>
      </c>
      <c r="J240" s="80"/>
      <c r="K240" s="80"/>
    </row>
    <row r="241" spans="1:11">
      <c r="A241" s="91"/>
      <c r="B241" s="16" t="s">
        <v>469</v>
      </c>
      <c r="C241" s="1">
        <v>15</v>
      </c>
      <c r="D241" s="45">
        <v>2.7027027027027</v>
      </c>
      <c r="E241" s="1">
        <v>8</v>
      </c>
      <c r="F241" s="45">
        <v>53.3333333333333</v>
      </c>
      <c r="G241" s="1" t="s">
        <v>275</v>
      </c>
      <c r="H241" s="45" t="s">
        <v>276</v>
      </c>
      <c r="J241" s="80"/>
      <c r="K241" s="80"/>
    </row>
    <row r="242" spans="1:11">
      <c r="A242" s="91"/>
      <c r="B242" s="16" t="s">
        <v>470</v>
      </c>
      <c r="C242" s="1">
        <v>12</v>
      </c>
      <c r="D242" s="45">
        <v>2.1621621621621601</v>
      </c>
      <c r="E242" s="1" t="s">
        <v>275</v>
      </c>
      <c r="F242" s="45" t="s">
        <v>276</v>
      </c>
      <c r="G242" s="1" t="s">
        <v>275</v>
      </c>
      <c r="H242" s="45" t="s">
        <v>276</v>
      </c>
      <c r="J242" s="80"/>
      <c r="K242" s="80"/>
    </row>
    <row r="243" spans="1:11">
      <c r="A243" s="91"/>
      <c r="B243" s="16" t="s">
        <v>471</v>
      </c>
      <c r="C243" s="1" t="s">
        <v>275</v>
      </c>
      <c r="D243" s="45" t="s">
        <v>276</v>
      </c>
      <c r="E243" s="1" t="s">
        <v>275</v>
      </c>
      <c r="F243" s="45" t="s">
        <v>276</v>
      </c>
      <c r="G243" s="1" t="s">
        <v>275</v>
      </c>
      <c r="H243" s="45" t="s">
        <v>276</v>
      </c>
      <c r="J243" s="80"/>
      <c r="K243" s="80"/>
    </row>
    <row r="244" spans="1:11" ht="14.25" thickBot="1">
      <c r="A244" s="91"/>
      <c r="B244" s="16" t="s">
        <v>472</v>
      </c>
      <c r="C244" s="1" t="s">
        <v>275</v>
      </c>
      <c r="D244" s="45" t="s">
        <v>276</v>
      </c>
      <c r="E244" s="1">
        <v>0</v>
      </c>
      <c r="F244" s="45">
        <v>0</v>
      </c>
      <c r="G244" s="1" t="s">
        <v>275</v>
      </c>
      <c r="H244" s="45" t="s">
        <v>276</v>
      </c>
      <c r="J244" s="80"/>
      <c r="K244" s="80"/>
    </row>
    <row r="245" spans="1:11">
      <c r="A245" s="2" t="s">
        <v>208</v>
      </c>
      <c r="B245" s="150" t="s">
        <v>214</v>
      </c>
      <c r="C245" s="94">
        <v>623</v>
      </c>
      <c r="D245" s="95">
        <v>2.97972068107901</v>
      </c>
      <c r="E245" s="94">
        <v>254</v>
      </c>
      <c r="F245" s="95">
        <v>40.770465489566597</v>
      </c>
      <c r="G245" s="94">
        <v>196</v>
      </c>
      <c r="H245" s="95">
        <v>31.460674157303401</v>
      </c>
      <c r="J245" s="80"/>
      <c r="K245" s="80"/>
    </row>
    <row r="246" spans="1:11">
      <c r="A246" s="91"/>
      <c r="B246" s="16" t="s">
        <v>473</v>
      </c>
      <c r="C246" s="1">
        <v>135</v>
      </c>
      <c r="D246" s="45">
        <v>21.669341894060999</v>
      </c>
      <c r="E246" s="1">
        <v>57</v>
      </c>
      <c r="F246" s="45">
        <v>42.2222222222222</v>
      </c>
      <c r="G246" s="1">
        <v>39</v>
      </c>
      <c r="H246" s="45">
        <v>28.8888888888889</v>
      </c>
      <c r="J246" s="80"/>
      <c r="K246" s="80"/>
    </row>
    <row r="247" spans="1:11">
      <c r="A247" s="91"/>
      <c r="B247" s="16" t="s">
        <v>474</v>
      </c>
      <c r="C247" s="1">
        <v>96</v>
      </c>
      <c r="D247" s="45">
        <v>15.4093097913323</v>
      </c>
      <c r="E247" s="1">
        <v>33</v>
      </c>
      <c r="F247" s="45">
        <v>34.375</v>
      </c>
      <c r="G247" s="1">
        <v>43</v>
      </c>
      <c r="H247" s="45">
        <v>44.7916666666667</v>
      </c>
      <c r="J247" s="80"/>
      <c r="K247" s="80"/>
    </row>
    <row r="248" spans="1:11">
      <c r="A248" s="91"/>
      <c r="B248" s="16" t="s">
        <v>475</v>
      </c>
      <c r="C248" s="1">
        <v>73</v>
      </c>
      <c r="D248" s="45">
        <v>11.7174959871589</v>
      </c>
      <c r="E248" s="1">
        <v>31</v>
      </c>
      <c r="F248" s="45">
        <v>42.4657534246575</v>
      </c>
      <c r="G248" s="1">
        <v>22</v>
      </c>
      <c r="H248" s="45">
        <v>30.136986301369902</v>
      </c>
      <c r="J248" s="80"/>
      <c r="K248" s="80"/>
    </row>
    <row r="249" spans="1:11">
      <c r="A249" s="91"/>
      <c r="B249" s="16" t="s">
        <v>476</v>
      </c>
      <c r="C249" s="1">
        <v>53</v>
      </c>
      <c r="D249" s="45">
        <v>8.5072231139646899</v>
      </c>
      <c r="E249" s="1">
        <v>27</v>
      </c>
      <c r="F249" s="45">
        <v>50.943396226415103</v>
      </c>
      <c r="G249" s="1">
        <v>18</v>
      </c>
      <c r="H249" s="45">
        <v>33.962264150943398</v>
      </c>
      <c r="J249" s="80"/>
      <c r="K249" s="80"/>
    </row>
    <row r="250" spans="1:11">
      <c r="A250" s="91"/>
      <c r="B250" s="16" t="s">
        <v>477</v>
      </c>
      <c r="C250" s="1">
        <v>40</v>
      </c>
      <c r="D250" s="45">
        <v>6.4205457463884397</v>
      </c>
      <c r="E250" s="1">
        <v>18</v>
      </c>
      <c r="F250" s="45">
        <v>45</v>
      </c>
      <c r="G250" s="1">
        <v>11</v>
      </c>
      <c r="H250" s="45">
        <v>27.5</v>
      </c>
      <c r="J250" s="80"/>
      <c r="K250" s="80"/>
    </row>
    <row r="251" spans="1:11">
      <c r="A251" s="91"/>
      <c r="B251" s="16" t="s">
        <v>478</v>
      </c>
      <c r="C251" s="1">
        <v>35</v>
      </c>
      <c r="D251" s="45">
        <v>5.6179775280898898</v>
      </c>
      <c r="E251" s="1">
        <v>20</v>
      </c>
      <c r="F251" s="45">
        <v>57.142857142857203</v>
      </c>
      <c r="G251" s="1" t="s">
        <v>275</v>
      </c>
      <c r="H251" s="45" t="s">
        <v>276</v>
      </c>
      <c r="J251" s="80"/>
      <c r="K251" s="80"/>
    </row>
    <row r="252" spans="1:11">
      <c r="A252" s="91"/>
      <c r="B252" s="16" t="s">
        <v>479</v>
      </c>
      <c r="C252" s="1">
        <v>28</v>
      </c>
      <c r="D252" s="45">
        <v>4.4943820224719104</v>
      </c>
      <c r="E252" s="1">
        <v>14</v>
      </c>
      <c r="F252" s="45">
        <v>50</v>
      </c>
      <c r="G252" s="1">
        <v>7</v>
      </c>
      <c r="H252" s="45">
        <v>25</v>
      </c>
      <c r="J252" s="80"/>
      <c r="K252" s="80"/>
    </row>
    <row r="253" spans="1:11">
      <c r="A253" s="91"/>
      <c r="B253" s="16" t="s">
        <v>480</v>
      </c>
      <c r="C253" s="1">
        <v>27</v>
      </c>
      <c r="D253" s="45">
        <v>4.3338683788122001</v>
      </c>
      <c r="E253" s="1">
        <v>8</v>
      </c>
      <c r="F253" s="45">
        <v>29.629629629629601</v>
      </c>
      <c r="G253" s="1">
        <v>8</v>
      </c>
      <c r="H253" s="45">
        <v>29.629629629629601</v>
      </c>
      <c r="J253" s="80"/>
      <c r="K253" s="80"/>
    </row>
    <row r="254" spans="1:11">
      <c r="A254" s="91"/>
      <c r="B254" s="16" t="s">
        <v>481</v>
      </c>
      <c r="C254" s="1">
        <v>25</v>
      </c>
      <c r="D254" s="45">
        <v>4.0128410914927803</v>
      </c>
      <c r="E254" s="1">
        <v>8</v>
      </c>
      <c r="F254" s="45">
        <v>32</v>
      </c>
      <c r="G254" s="1">
        <v>8</v>
      </c>
      <c r="H254" s="45">
        <v>32</v>
      </c>
      <c r="J254" s="80"/>
      <c r="K254" s="80"/>
    </row>
    <row r="255" spans="1:11">
      <c r="A255" s="91"/>
      <c r="B255" s="16" t="s">
        <v>482</v>
      </c>
      <c r="C255" s="1">
        <v>22</v>
      </c>
      <c r="D255" s="45">
        <v>3.53130016051364</v>
      </c>
      <c r="E255" s="1">
        <v>10</v>
      </c>
      <c r="F255" s="45">
        <v>45.454545454545503</v>
      </c>
      <c r="G255" s="1">
        <v>8</v>
      </c>
      <c r="H255" s="45">
        <v>36.363636363636402</v>
      </c>
      <c r="J255" s="80"/>
      <c r="K255" s="80"/>
    </row>
    <row r="256" spans="1:11">
      <c r="A256" s="91"/>
      <c r="B256" s="16" t="s">
        <v>483</v>
      </c>
      <c r="C256" s="1">
        <v>22</v>
      </c>
      <c r="D256" s="45">
        <v>3.53130016051364</v>
      </c>
      <c r="E256" s="1">
        <v>10</v>
      </c>
      <c r="F256" s="45">
        <v>45.454545454545503</v>
      </c>
      <c r="G256" s="1">
        <v>10</v>
      </c>
      <c r="H256" s="45">
        <v>45.454545454545503</v>
      </c>
      <c r="J256" s="80"/>
      <c r="K256" s="80"/>
    </row>
    <row r="257" spans="1:11">
      <c r="A257" s="91"/>
      <c r="B257" s="16" t="s">
        <v>484</v>
      </c>
      <c r="C257" s="1">
        <v>21</v>
      </c>
      <c r="D257" s="45">
        <v>3.3707865168539302</v>
      </c>
      <c r="E257" s="1">
        <v>7</v>
      </c>
      <c r="F257" s="45">
        <v>33.3333333333333</v>
      </c>
      <c r="G257" s="1">
        <v>5</v>
      </c>
      <c r="H257" s="45">
        <v>23.8095238095238</v>
      </c>
      <c r="J257" s="80"/>
      <c r="K257" s="80"/>
    </row>
    <row r="258" spans="1:11">
      <c r="A258" s="91"/>
      <c r="B258" s="16" t="s">
        <v>485</v>
      </c>
      <c r="C258" s="1">
        <v>17</v>
      </c>
      <c r="D258" s="45">
        <v>2.7287319422150902</v>
      </c>
      <c r="E258" s="1" t="s">
        <v>275</v>
      </c>
      <c r="F258" s="45" t="s">
        <v>276</v>
      </c>
      <c r="G258" s="1">
        <v>7</v>
      </c>
      <c r="H258" s="45">
        <v>41.176470588235297</v>
      </c>
      <c r="J258" s="80"/>
      <c r="K258" s="80"/>
    </row>
    <row r="259" spans="1:11">
      <c r="A259" s="91"/>
      <c r="B259" s="16" t="s">
        <v>486</v>
      </c>
      <c r="C259" s="1">
        <v>16</v>
      </c>
      <c r="D259" s="45">
        <v>2.5682182985553799</v>
      </c>
      <c r="E259" s="1">
        <v>6</v>
      </c>
      <c r="F259" s="45">
        <v>37.5</v>
      </c>
      <c r="G259" s="1">
        <v>5</v>
      </c>
      <c r="H259" s="45">
        <v>31.25</v>
      </c>
      <c r="J259" s="80"/>
      <c r="K259" s="80"/>
    </row>
    <row r="260" spans="1:11" ht="14.25" thickBot="1">
      <c r="A260" s="91"/>
      <c r="B260" s="16" t="s">
        <v>487</v>
      </c>
      <c r="C260" s="1">
        <v>13</v>
      </c>
      <c r="D260" s="45">
        <v>2.08667736757624</v>
      </c>
      <c r="E260" s="1" t="s">
        <v>275</v>
      </c>
      <c r="F260" s="45" t="s">
        <v>276</v>
      </c>
      <c r="G260" s="1" t="s">
        <v>275</v>
      </c>
      <c r="H260" s="45" t="s">
        <v>276</v>
      </c>
      <c r="J260" s="80"/>
      <c r="K260" s="80"/>
    </row>
    <row r="261" spans="1:11">
      <c r="A261" s="2" t="s">
        <v>209</v>
      </c>
      <c r="B261" s="150" t="s">
        <v>214</v>
      </c>
      <c r="C261" s="94">
        <v>799</v>
      </c>
      <c r="D261" s="95">
        <v>3.8215037306294199</v>
      </c>
      <c r="E261" s="94">
        <v>341</v>
      </c>
      <c r="F261" s="95">
        <v>42.678347934918698</v>
      </c>
      <c r="G261" s="94">
        <v>234</v>
      </c>
      <c r="H261" s="95">
        <v>29.286608260325401</v>
      </c>
      <c r="J261" s="80"/>
      <c r="K261" s="80"/>
    </row>
    <row r="262" spans="1:11">
      <c r="A262" s="91"/>
      <c r="B262" s="16" t="s">
        <v>249</v>
      </c>
      <c r="C262" s="1">
        <v>276</v>
      </c>
      <c r="D262" s="45">
        <v>34.543178973717197</v>
      </c>
      <c r="E262" s="1">
        <v>114</v>
      </c>
      <c r="F262" s="45">
        <v>41.304347826087003</v>
      </c>
      <c r="G262" s="1">
        <v>79</v>
      </c>
      <c r="H262" s="45">
        <v>28.623188405797102</v>
      </c>
      <c r="J262" s="80"/>
      <c r="K262" s="80"/>
    </row>
    <row r="263" spans="1:11">
      <c r="A263" s="91"/>
      <c r="B263" s="16" t="s">
        <v>488</v>
      </c>
      <c r="C263" s="1">
        <v>110</v>
      </c>
      <c r="D263" s="45">
        <v>13.7672090112641</v>
      </c>
      <c r="E263" s="1">
        <v>52</v>
      </c>
      <c r="F263" s="45">
        <v>47.272727272727302</v>
      </c>
      <c r="G263" s="1">
        <v>30</v>
      </c>
      <c r="H263" s="45">
        <v>27.272727272727298</v>
      </c>
      <c r="J263" s="80"/>
      <c r="K263" s="80"/>
    </row>
    <row r="264" spans="1:11">
      <c r="A264" s="91"/>
      <c r="B264" s="16" t="s">
        <v>489</v>
      </c>
      <c r="C264" s="1">
        <v>105</v>
      </c>
      <c r="D264" s="45">
        <v>13.1414267834794</v>
      </c>
      <c r="E264" s="1">
        <v>59</v>
      </c>
      <c r="F264" s="45">
        <v>56.190476190476197</v>
      </c>
      <c r="G264" s="1">
        <v>20</v>
      </c>
      <c r="H264" s="45">
        <v>19.047619047619101</v>
      </c>
      <c r="J264" s="80"/>
      <c r="K264" s="80"/>
    </row>
    <row r="265" spans="1:11">
      <c r="A265" s="91"/>
      <c r="B265" s="16" t="s">
        <v>490</v>
      </c>
      <c r="C265" s="1">
        <v>84</v>
      </c>
      <c r="D265" s="45">
        <v>10.5131414267835</v>
      </c>
      <c r="E265" s="1">
        <v>29</v>
      </c>
      <c r="F265" s="45">
        <v>34.523809523809497</v>
      </c>
      <c r="G265" s="1">
        <v>24</v>
      </c>
      <c r="H265" s="45">
        <v>28.571428571428601</v>
      </c>
      <c r="J265" s="80"/>
      <c r="K265" s="80"/>
    </row>
    <row r="266" spans="1:11">
      <c r="A266" s="91"/>
      <c r="B266" s="16" t="s">
        <v>491</v>
      </c>
      <c r="C266" s="1">
        <v>61</v>
      </c>
      <c r="D266" s="45">
        <v>7.6345431789737201</v>
      </c>
      <c r="E266" s="1">
        <v>19</v>
      </c>
      <c r="F266" s="45">
        <v>31.1475409836066</v>
      </c>
      <c r="G266" s="1">
        <v>28</v>
      </c>
      <c r="H266" s="45">
        <v>45.9016393442623</v>
      </c>
      <c r="J266" s="80"/>
      <c r="K266" s="80"/>
    </row>
    <row r="267" spans="1:11">
      <c r="A267" s="91"/>
      <c r="B267" s="16" t="s">
        <v>492</v>
      </c>
      <c r="C267" s="1">
        <v>50</v>
      </c>
      <c r="D267" s="45">
        <v>6.2578222778473096</v>
      </c>
      <c r="E267" s="1">
        <v>17</v>
      </c>
      <c r="F267" s="45">
        <v>34</v>
      </c>
      <c r="G267" s="1">
        <v>24</v>
      </c>
      <c r="H267" s="45">
        <v>48</v>
      </c>
      <c r="J267" s="80"/>
      <c r="K267" s="80"/>
    </row>
    <row r="268" spans="1:11">
      <c r="A268" s="91"/>
      <c r="B268" s="16" t="s">
        <v>493</v>
      </c>
      <c r="C268" s="1">
        <v>38</v>
      </c>
      <c r="D268" s="45">
        <v>4.7559449311639597</v>
      </c>
      <c r="E268" s="1">
        <v>17</v>
      </c>
      <c r="F268" s="45">
        <v>44.7368421052632</v>
      </c>
      <c r="G268" s="1">
        <v>11</v>
      </c>
      <c r="H268" s="45">
        <v>28.947368421052602</v>
      </c>
      <c r="J268" s="80"/>
      <c r="K268" s="80"/>
    </row>
    <row r="269" spans="1:11">
      <c r="A269" s="91"/>
      <c r="B269" s="16" t="s">
        <v>494</v>
      </c>
      <c r="C269" s="1">
        <v>35</v>
      </c>
      <c r="D269" s="45">
        <v>4.3804755944931202</v>
      </c>
      <c r="E269" s="1">
        <v>13</v>
      </c>
      <c r="F269" s="45">
        <v>37.142857142857203</v>
      </c>
      <c r="G269" s="1">
        <v>9</v>
      </c>
      <c r="H269" s="45">
        <v>25.714285714285701</v>
      </c>
      <c r="J269" s="80"/>
      <c r="K269" s="80"/>
    </row>
    <row r="270" spans="1:11">
      <c r="A270" s="91"/>
      <c r="B270" s="16" t="s">
        <v>495</v>
      </c>
      <c r="C270" s="1">
        <v>27</v>
      </c>
      <c r="D270" s="45">
        <v>3.37922403003755</v>
      </c>
      <c r="E270" s="1">
        <v>14</v>
      </c>
      <c r="F270" s="45">
        <v>51.851851851851897</v>
      </c>
      <c r="G270" s="1" t="s">
        <v>275</v>
      </c>
      <c r="H270" s="45" t="s">
        <v>276</v>
      </c>
      <c r="J270" s="80"/>
      <c r="K270" s="80"/>
    </row>
    <row r="271" spans="1:11" ht="14.25" thickBot="1">
      <c r="A271" s="91"/>
      <c r="B271" s="16" t="s">
        <v>496</v>
      </c>
      <c r="C271" s="1">
        <v>13</v>
      </c>
      <c r="D271" s="45">
        <v>1.6270337922403</v>
      </c>
      <c r="E271" s="1">
        <v>7</v>
      </c>
      <c r="F271" s="45">
        <v>53.846153846153904</v>
      </c>
      <c r="G271" s="1" t="s">
        <v>275</v>
      </c>
      <c r="H271" s="45" t="s">
        <v>276</v>
      </c>
      <c r="J271" s="80"/>
      <c r="K271" s="80"/>
    </row>
    <row r="272" spans="1:11">
      <c r="A272" s="2" t="s">
        <v>210</v>
      </c>
      <c r="B272" s="150" t="s">
        <v>214</v>
      </c>
      <c r="C272" s="94">
        <v>646</v>
      </c>
      <c r="D272" s="95">
        <v>3.0897264205088999</v>
      </c>
      <c r="E272" s="94">
        <v>227</v>
      </c>
      <c r="F272" s="95">
        <v>35.139318885448901</v>
      </c>
      <c r="G272" s="94">
        <v>212</v>
      </c>
      <c r="H272" s="95">
        <v>32.817337461300298</v>
      </c>
      <c r="J272" s="80"/>
      <c r="K272" s="80"/>
    </row>
    <row r="273" spans="1:11">
      <c r="A273" s="91"/>
      <c r="B273" s="16" t="s">
        <v>497</v>
      </c>
      <c r="C273" s="1">
        <v>219</v>
      </c>
      <c r="D273" s="45">
        <v>33.900928792569701</v>
      </c>
      <c r="E273" s="1">
        <v>82</v>
      </c>
      <c r="F273" s="45">
        <v>37.442922374429202</v>
      </c>
      <c r="G273" s="1">
        <v>62</v>
      </c>
      <c r="H273" s="45">
        <v>28.310502283104999</v>
      </c>
      <c r="J273" s="80"/>
      <c r="K273" s="80"/>
    </row>
    <row r="274" spans="1:11">
      <c r="A274" s="91"/>
      <c r="B274" s="16" t="s">
        <v>498</v>
      </c>
      <c r="C274" s="1">
        <v>117</v>
      </c>
      <c r="D274" s="45">
        <v>18.111455108359099</v>
      </c>
      <c r="E274" s="1">
        <v>49</v>
      </c>
      <c r="F274" s="45">
        <v>41.880341880341902</v>
      </c>
      <c r="G274" s="1">
        <v>28</v>
      </c>
      <c r="H274" s="45">
        <v>23.9316239316239</v>
      </c>
      <c r="J274" s="80"/>
      <c r="K274" s="80"/>
    </row>
    <row r="275" spans="1:11">
      <c r="A275" s="91"/>
      <c r="B275" s="16" t="s">
        <v>499</v>
      </c>
      <c r="C275" s="1">
        <v>72</v>
      </c>
      <c r="D275" s="45">
        <v>11.145510835913299</v>
      </c>
      <c r="E275" s="1">
        <v>26</v>
      </c>
      <c r="F275" s="45">
        <v>36.1111111111111</v>
      </c>
      <c r="G275" s="1">
        <v>25</v>
      </c>
      <c r="H275" s="45">
        <v>34.7222222222222</v>
      </c>
      <c r="J275" s="80"/>
      <c r="K275" s="80"/>
    </row>
    <row r="276" spans="1:11">
      <c r="A276" s="91"/>
      <c r="B276" s="16" t="s">
        <v>500</v>
      </c>
      <c r="C276" s="1">
        <v>70</v>
      </c>
      <c r="D276" s="45">
        <v>10.835913312693499</v>
      </c>
      <c r="E276" s="1">
        <v>31</v>
      </c>
      <c r="F276" s="45">
        <v>44.285714285714299</v>
      </c>
      <c r="G276" s="1">
        <v>20</v>
      </c>
      <c r="H276" s="45">
        <v>28.571428571428601</v>
      </c>
      <c r="J276" s="80"/>
      <c r="K276" s="80"/>
    </row>
    <row r="277" spans="1:11">
      <c r="A277" s="91"/>
      <c r="B277" s="16" t="s">
        <v>501</v>
      </c>
      <c r="C277" s="1">
        <v>67</v>
      </c>
      <c r="D277" s="45">
        <v>10.371517027863799</v>
      </c>
      <c r="E277" s="1">
        <v>17</v>
      </c>
      <c r="F277" s="45">
        <v>25.373134328358201</v>
      </c>
      <c r="G277" s="1">
        <v>34</v>
      </c>
      <c r="H277" s="45">
        <v>50.746268656716403</v>
      </c>
      <c r="J277" s="80"/>
      <c r="K277" s="80"/>
    </row>
    <row r="278" spans="1:11">
      <c r="A278" s="91"/>
      <c r="B278" s="16" t="s">
        <v>502</v>
      </c>
      <c r="C278" s="1">
        <v>63</v>
      </c>
      <c r="D278" s="45">
        <v>9.7523219814241493</v>
      </c>
      <c r="E278" s="1">
        <v>14</v>
      </c>
      <c r="F278" s="45">
        <v>22.2222222222222</v>
      </c>
      <c r="G278" s="1">
        <v>24</v>
      </c>
      <c r="H278" s="45">
        <v>38.095238095238102</v>
      </c>
      <c r="J278" s="80"/>
      <c r="K278" s="80"/>
    </row>
    <row r="279" spans="1:11" ht="14.25" thickBot="1">
      <c r="A279" s="91"/>
      <c r="B279" s="16" t="s">
        <v>247</v>
      </c>
      <c r="C279" s="1">
        <v>38</v>
      </c>
      <c r="D279" s="45">
        <v>5.8823529411764701</v>
      </c>
      <c r="E279" s="1">
        <v>8</v>
      </c>
      <c r="F279" s="45">
        <v>21.052631578947398</v>
      </c>
      <c r="G279" s="1">
        <v>19</v>
      </c>
      <c r="H279" s="45">
        <v>50</v>
      </c>
      <c r="J279" s="80"/>
      <c r="K279" s="80"/>
    </row>
    <row r="280" spans="1:11">
      <c r="A280" s="2" t="s">
        <v>211</v>
      </c>
      <c r="B280" s="150" t="s">
        <v>214</v>
      </c>
      <c r="C280" s="94">
        <v>222</v>
      </c>
      <c r="D280" s="95">
        <v>1.06179452841018</v>
      </c>
      <c r="E280" s="94">
        <v>99</v>
      </c>
      <c r="F280" s="95">
        <v>44.594594594594597</v>
      </c>
      <c r="G280" s="94">
        <v>64</v>
      </c>
      <c r="H280" s="95">
        <v>28.828828828828801</v>
      </c>
      <c r="J280" s="80"/>
      <c r="K280" s="80"/>
    </row>
    <row r="281" spans="1:11">
      <c r="A281" s="91"/>
      <c r="B281" s="16" t="s">
        <v>503</v>
      </c>
      <c r="C281" s="1">
        <v>110</v>
      </c>
      <c r="D281" s="45">
        <v>49.549549549549603</v>
      </c>
      <c r="E281" s="1">
        <v>50</v>
      </c>
      <c r="F281" s="45">
        <v>45.454545454545503</v>
      </c>
      <c r="G281" s="1">
        <v>31</v>
      </c>
      <c r="H281" s="45">
        <v>28.181818181818201</v>
      </c>
      <c r="J281" s="80"/>
      <c r="K281" s="80"/>
    </row>
    <row r="282" spans="1:11">
      <c r="A282" s="91"/>
      <c r="B282" s="16" t="s">
        <v>504</v>
      </c>
      <c r="C282" s="1">
        <v>22</v>
      </c>
      <c r="D282" s="45">
        <v>9.9099099099099099</v>
      </c>
      <c r="E282" s="1">
        <v>10</v>
      </c>
      <c r="F282" s="45">
        <v>45.454545454545503</v>
      </c>
      <c r="G282" s="1">
        <v>7</v>
      </c>
      <c r="H282" s="45">
        <v>31.818181818181799</v>
      </c>
      <c r="J282" s="80"/>
      <c r="K282" s="80"/>
    </row>
    <row r="283" spans="1:11">
      <c r="A283" s="91"/>
      <c r="B283" s="16" t="s">
        <v>505</v>
      </c>
      <c r="C283" s="1">
        <v>21</v>
      </c>
      <c r="D283" s="45">
        <v>9.4594594594594597</v>
      </c>
      <c r="E283" s="1">
        <v>11</v>
      </c>
      <c r="F283" s="45">
        <v>52.380952380952401</v>
      </c>
      <c r="G283" s="1">
        <v>5</v>
      </c>
      <c r="H283" s="45">
        <v>23.8095238095238</v>
      </c>
      <c r="J283" s="80"/>
      <c r="K283" s="80"/>
    </row>
    <row r="284" spans="1:11">
      <c r="A284" s="91"/>
      <c r="B284" s="16" t="s">
        <v>506</v>
      </c>
      <c r="C284" s="1">
        <v>17</v>
      </c>
      <c r="D284" s="45">
        <v>7.6576576576576603</v>
      </c>
      <c r="E284" s="1">
        <v>4</v>
      </c>
      <c r="F284" s="45">
        <v>23.529411764705898</v>
      </c>
      <c r="G284" s="1">
        <v>9</v>
      </c>
      <c r="H284" s="45">
        <v>52.941176470588303</v>
      </c>
      <c r="J284" s="80"/>
      <c r="K284" s="80"/>
    </row>
    <row r="285" spans="1:11">
      <c r="A285" s="91"/>
      <c r="B285" s="16" t="s">
        <v>507</v>
      </c>
      <c r="C285" s="1">
        <v>17</v>
      </c>
      <c r="D285" s="45">
        <v>7.6576576576576603</v>
      </c>
      <c r="E285" s="1">
        <v>8</v>
      </c>
      <c r="F285" s="45">
        <v>47.058823529411796</v>
      </c>
      <c r="G285" s="1" t="s">
        <v>275</v>
      </c>
      <c r="H285" s="45" t="s">
        <v>276</v>
      </c>
      <c r="J285" s="80"/>
      <c r="K285" s="80"/>
    </row>
    <row r="286" spans="1:11">
      <c r="A286" s="91"/>
      <c r="B286" s="16" t="s">
        <v>508</v>
      </c>
      <c r="C286" s="1">
        <v>15</v>
      </c>
      <c r="D286" s="45">
        <v>6.7567567567567597</v>
      </c>
      <c r="E286" s="1">
        <v>6</v>
      </c>
      <c r="F286" s="45">
        <v>40</v>
      </c>
      <c r="G286" s="1">
        <v>5</v>
      </c>
      <c r="H286" s="45">
        <v>33.3333333333333</v>
      </c>
      <c r="J286" s="80"/>
      <c r="K286" s="80"/>
    </row>
    <row r="287" spans="1:11">
      <c r="A287" s="91"/>
      <c r="B287" s="16" t="s">
        <v>509</v>
      </c>
      <c r="C287" s="1">
        <v>12</v>
      </c>
      <c r="D287" s="45">
        <v>5.4054054054054097</v>
      </c>
      <c r="E287" s="1">
        <v>6</v>
      </c>
      <c r="F287" s="45">
        <v>50</v>
      </c>
      <c r="G287" s="1" t="s">
        <v>275</v>
      </c>
      <c r="H287" s="45" t="s">
        <v>276</v>
      </c>
      <c r="J287" s="80"/>
      <c r="K287" s="80"/>
    </row>
    <row r="288" spans="1:11" ht="14.25" thickBot="1">
      <c r="A288" s="91"/>
      <c r="B288" s="16" t="s">
        <v>510</v>
      </c>
      <c r="C288" s="1">
        <v>8</v>
      </c>
      <c r="D288" s="45">
        <v>3.6036036036036001</v>
      </c>
      <c r="E288" s="1">
        <v>4</v>
      </c>
      <c r="F288" s="45">
        <v>50</v>
      </c>
      <c r="G288" s="1" t="s">
        <v>275</v>
      </c>
      <c r="H288" s="45" t="s">
        <v>276</v>
      </c>
      <c r="J288" s="80"/>
      <c r="K288" s="80"/>
    </row>
    <row r="289" spans="1:11">
      <c r="A289" s="2" t="s">
        <v>212</v>
      </c>
      <c r="B289" s="150" t="s">
        <v>214</v>
      </c>
      <c r="C289" s="94">
        <v>385</v>
      </c>
      <c r="D289" s="95">
        <v>1.84140042089153</v>
      </c>
      <c r="E289" s="94">
        <v>177</v>
      </c>
      <c r="F289" s="95">
        <v>45.974025974025999</v>
      </c>
      <c r="G289" s="94">
        <v>119</v>
      </c>
      <c r="H289" s="95">
        <v>30.909090909090899</v>
      </c>
      <c r="J289" s="80"/>
      <c r="K289" s="80"/>
    </row>
    <row r="290" spans="1:11">
      <c r="A290" s="91"/>
      <c r="B290" s="16" t="s">
        <v>511</v>
      </c>
      <c r="C290" s="1">
        <v>149</v>
      </c>
      <c r="D290" s="45">
        <v>38.701298701298697</v>
      </c>
      <c r="E290" s="1">
        <v>62</v>
      </c>
      <c r="F290" s="45">
        <v>41.610738255033603</v>
      </c>
      <c r="G290" s="1">
        <v>49</v>
      </c>
      <c r="H290" s="45">
        <v>32.885906040268502</v>
      </c>
      <c r="J290" s="80"/>
      <c r="K290" s="80"/>
    </row>
    <row r="291" spans="1:11">
      <c r="A291" s="91"/>
      <c r="B291" s="16" t="s">
        <v>512</v>
      </c>
      <c r="C291" s="1">
        <v>123</v>
      </c>
      <c r="D291" s="45">
        <v>31.948051948052001</v>
      </c>
      <c r="E291" s="1">
        <v>67</v>
      </c>
      <c r="F291" s="45">
        <v>54.471544715447202</v>
      </c>
      <c r="G291" s="1">
        <v>37</v>
      </c>
      <c r="H291" s="45">
        <v>30.081300813008099</v>
      </c>
      <c r="J291" s="80"/>
      <c r="K291" s="80"/>
    </row>
    <row r="292" spans="1:11">
      <c r="A292" s="91"/>
      <c r="B292" s="16" t="s">
        <v>513</v>
      </c>
      <c r="C292" s="1">
        <v>21</v>
      </c>
      <c r="D292" s="45">
        <v>5.4545454545454604</v>
      </c>
      <c r="E292" s="1">
        <v>9</v>
      </c>
      <c r="F292" s="45">
        <v>42.857142857142897</v>
      </c>
      <c r="G292" s="1">
        <v>9</v>
      </c>
      <c r="H292" s="45">
        <v>42.857142857142897</v>
      </c>
      <c r="J292" s="80"/>
      <c r="K292" s="80"/>
    </row>
    <row r="293" spans="1:11">
      <c r="A293" s="91"/>
      <c r="B293" s="16" t="s">
        <v>514</v>
      </c>
      <c r="C293" s="1">
        <v>19</v>
      </c>
      <c r="D293" s="45">
        <v>4.9350649350649398</v>
      </c>
      <c r="E293" s="1">
        <v>12</v>
      </c>
      <c r="F293" s="45">
        <v>63.157894736842103</v>
      </c>
      <c r="G293" s="1">
        <v>5</v>
      </c>
      <c r="H293" s="45">
        <v>26.315789473684202</v>
      </c>
      <c r="J293" s="80"/>
      <c r="K293" s="80"/>
    </row>
    <row r="294" spans="1:11">
      <c r="A294" s="91"/>
      <c r="B294" s="16" t="s">
        <v>515</v>
      </c>
      <c r="C294" s="1">
        <v>13</v>
      </c>
      <c r="D294" s="45">
        <v>3.37662337662338</v>
      </c>
      <c r="E294" s="1" t="s">
        <v>275</v>
      </c>
      <c r="F294" s="45" t="s">
        <v>276</v>
      </c>
      <c r="G294" s="1">
        <v>4</v>
      </c>
      <c r="H294" s="45">
        <v>30.769230769230798</v>
      </c>
      <c r="J294" s="80"/>
      <c r="K294" s="80"/>
    </row>
    <row r="295" spans="1:11">
      <c r="A295" s="91"/>
      <c r="B295" s="16" t="s">
        <v>516</v>
      </c>
      <c r="C295" s="1">
        <v>10</v>
      </c>
      <c r="D295" s="45">
        <v>2.5974025974026</v>
      </c>
      <c r="E295" s="1">
        <v>4</v>
      </c>
      <c r="F295" s="45">
        <v>40</v>
      </c>
      <c r="G295" s="1" t="s">
        <v>275</v>
      </c>
      <c r="H295" s="45" t="s">
        <v>276</v>
      </c>
      <c r="J295" s="80"/>
      <c r="K295" s="80"/>
    </row>
    <row r="296" spans="1:11">
      <c r="A296" s="91"/>
      <c r="B296" s="16" t="s">
        <v>517</v>
      </c>
      <c r="C296" s="1">
        <v>9</v>
      </c>
      <c r="D296" s="45">
        <v>2.3376623376623402</v>
      </c>
      <c r="E296" s="1" t="s">
        <v>275</v>
      </c>
      <c r="F296" s="45" t="s">
        <v>276</v>
      </c>
      <c r="G296" s="1" t="s">
        <v>275</v>
      </c>
      <c r="H296" s="45" t="s">
        <v>276</v>
      </c>
      <c r="J296" s="80"/>
      <c r="K296" s="80"/>
    </row>
    <row r="297" spans="1:11">
      <c r="A297" s="91"/>
      <c r="B297" s="16" t="s">
        <v>518</v>
      </c>
      <c r="C297" s="1">
        <v>9</v>
      </c>
      <c r="D297" s="45">
        <v>2.3376623376623402</v>
      </c>
      <c r="E297" s="1">
        <v>4</v>
      </c>
      <c r="F297" s="45">
        <v>44.4444444444444</v>
      </c>
      <c r="G297" s="1" t="s">
        <v>275</v>
      </c>
      <c r="H297" s="45" t="s">
        <v>276</v>
      </c>
      <c r="J297" s="80"/>
      <c r="K297" s="80"/>
    </row>
    <row r="298" spans="1:11">
      <c r="A298" s="91"/>
      <c r="B298" s="16" t="s">
        <v>519</v>
      </c>
      <c r="C298" s="1">
        <v>7</v>
      </c>
      <c r="D298" s="45">
        <v>1.8181818181818199</v>
      </c>
      <c r="E298" s="1">
        <v>4</v>
      </c>
      <c r="F298" s="45">
        <v>57.142857142857203</v>
      </c>
      <c r="G298" s="1" t="s">
        <v>275</v>
      </c>
      <c r="H298" s="45" t="s">
        <v>276</v>
      </c>
      <c r="J298" s="80"/>
      <c r="K298" s="80"/>
    </row>
    <row r="299" spans="1:11">
      <c r="A299" s="91"/>
      <c r="B299" s="16" t="s">
        <v>520</v>
      </c>
      <c r="C299" s="1">
        <v>6</v>
      </c>
      <c r="D299" s="45">
        <v>1.5584415584415601</v>
      </c>
      <c r="E299" s="1" t="s">
        <v>275</v>
      </c>
      <c r="F299" s="45" t="s">
        <v>276</v>
      </c>
      <c r="G299" s="1" t="s">
        <v>275</v>
      </c>
      <c r="H299" s="45" t="s">
        <v>276</v>
      </c>
      <c r="J299" s="80"/>
      <c r="K299" s="80"/>
    </row>
    <row r="300" spans="1:11">
      <c r="A300" s="91"/>
      <c r="B300" s="16" t="s">
        <v>521</v>
      </c>
      <c r="C300" s="1">
        <v>6</v>
      </c>
      <c r="D300" s="45">
        <v>1.5584415584415601</v>
      </c>
      <c r="E300" s="1" t="s">
        <v>275</v>
      </c>
      <c r="F300" s="45" t="s">
        <v>276</v>
      </c>
      <c r="G300" s="1" t="s">
        <v>275</v>
      </c>
      <c r="H300" s="45" t="s">
        <v>276</v>
      </c>
      <c r="J300" s="80"/>
      <c r="K300" s="80"/>
    </row>
    <row r="301" spans="1:11">
      <c r="A301" s="91"/>
      <c r="B301" s="16" t="s">
        <v>522</v>
      </c>
      <c r="C301" s="1">
        <v>5</v>
      </c>
      <c r="D301" s="45">
        <v>1.2987012987013</v>
      </c>
      <c r="E301" s="1" t="s">
        <v>275</v>
      </c>
      <c r="F301" s="45" t="s">
        <v>276</v>
      </c>
      <c r="G301" s="1" t="s">
        <v>275</v>
      </c>
      <c r="H301" s="45" t="s">
        <v>276</v>
      </c>
      <c r="J301" s="80"/>
      <c r="K301" s="80"/>
    </row>
    <row r="302" spans="1:11">
      <c r="A302" s="91"/>
      <c r="B302" s="16" t="s">
        <v>523</v>
      </c>
      <c r="C302" s="1" t="s">
        <v>275</v>
      </c>
      <c r="D302" s="45" t="s">
        <v>276</v>
      </c>
      <c r="E302" s="1" t="s">
        <v>275</v>
      </c>
      <c r="F302" s="45" t="s">
        <v>276</v>
      </c>
      <c r="G302" s="1">
        <v>0</v>
      </c>
      <c r="H302" s="45">
        <v>0</v>
      </c>
      <c r="J302" s="80"/>
      <c r="K302" s="80"/>
    </row>
    <row r="303" spans="1:11">
      <c r="A303" s="91"/>
      <c r="B303" s="16" t="s">
        <v>524</v>
      </c>
      <c r="C303" s="1" t="s">
        <v>275</v>
      </c>
      <c r="D303" s="45" t="s">
        <v>276</v>
      </c>
      <c r="E303" s="1" t="s">
        <v>275</v>
      </c>
      <c r="F303" s="45" t="s">
        <v>276</v>
      </c>
      <c r="G303" s="1" t="s">
        <v>275</v>
      </c>
      <c r="H303" s="45" t="s">
        <v>276</v>
      </c>
      <c r="J303" s="80"/>
      <c r="K303" s="80"/>
    </row>
    <row r="304" spans="1:11" ht="14.25" thickBot="1">
      <c r="A304" s="91"/>
      <c r="B304" s="16" t="s">
        <v>248</v>
      </c>
      <c r="C304" s="1">
        <v>0</v>
      </c>
      <c r="D304" s="45">
        <v>0</v>
      </c>
      <c r="E304" s="1">
        <v>0</v>
      </c>
      <c r="F304" s="45">
        <v>0</v>
      </c>
      <c r="G304" s="1">
        <v>0</v>
      </c>
      <c r="H304" s="45">
        <v>0</v>
      </c>
      <c r="J304" s="80"/>
      <c r="K304" s="80"/>
    </row>
    <row r="305" spans="1:11">
      <c r="A305" s="2" t="s">
        <v>213</v>
      </c>
      <c r="B305" s="150" t="s">
        <v>214</v>
      </c>
      <c r="C305" s="94">
        <v>502</v>
      </c>
      <c r="D305" s="95">
        <v>2.40099483451311</v>
      </c>
      <c r="E305" s="94">
        <v>203</v>
      </c>
      <c r="F305" s="95">
        <v>40.4382470119522</v>
      </c>
      <c r="G305" s="94">
        <v>138</v>
      </c>
      <c r="H305" s="95">
        <v>27.4900398406375</v>
      </c>
      <c r="J305" s="80"/>
      <c r="K305" s="80"/>
    </row>
    <row r="306" spans="1:11">
      <c r="A306" s="91"/>
      <c r="B306" s="16" t="s">
        <v>525</v>
      </c>
      <c r="C306" s="1">
        <v>118</v>
      </c>
      <c r="D306" s="45">
        <v>23.505976095617498</v>
      </c>
      <c r="E306" s="1">
        <v>44</v>
      </c>
      <c r="F306" s="45">
        <v>37.288135593220296</v>
      </c>
      <c r="G306" s="1">
        <v>35</v>
      </c>
      <c r="H306" s="45">
        <v>29.661016949152501</v>
      </c>
      <c r="J306" s="80"/>
      <c r="K306" s="80"/>
    </row>
    <row r="307" spans="1:11">
      <c r="A307" s="91"/>
      <c r="B307" s="16" t="s">
        <v>526</v>
      </c>
      <c r="C307" s="1">
        <v>63</v>
      </c>
      <c r="D307" s="45">
        <v>12.5498007968128</v>
      </c>
      <c r="E307" s="1">
        <v>15</v>
      </c>
      <c r="F307" s="45">
        <v>23.8095238095238</v>
      </c>
      <c r="G307" s="1">
        <v>26</v>
      </c>
      <c r="H307" s="45">
        <v>41.269841269841301</v>
      </c>
      <c r="J307" s="80"/>
      <c r="K307" s="80"/>
    </row>
    <row r="308" spans="1:11">
      <c r="A308" s="91"/>
      <c r="B308" s="16" t="s">
        <v>527</v>
      </c>
      <c r="C308" s="1">
        <v>59</v>
      </c>
      <c r="D308" s="45">
        <v>11.752988047808801</v>
      </c>
      <c r="E308" s="1">
        <v>29</v>
      </c>
      <c r="F308" s="45">
        <v>49.152542372881399</v>
      </c>
      <c r="G308" s="1">
        <v>10</v>
      </c>
      <c r="H308" s="45">
        <v>16.9491525423729</v>
      </c>
      <c r="J308" s="80"/>
      <c r="K308" s="80"/>
    </row>
    <row r="309" spans="1:11">
      <c r="A309" s="91"/>
      <c r="B309" s="16" t="s">
        <v>528</v>
      </c>
      <c r="C309" s="1">
        <v>58</v>
      </c>
      <c r="D309" s="45">
        <v>11.5537848605578</v>
      </c>
      <c r="E309" s="1">
        <v>29</v>
      </c>
      <c r="F309" s="45">
        <v>50</v>
      </c>
      <c r="G309" s="1">
        <v>14</v>
      </c>
      <c r="H309" s="45">
        <v>24.137931034482801</v>
      </c>
      <c r="J309" s="80"/>
      <c r="K309" s="80"/>
    </row>
    <row r="310" spans="1:11">
      <c r="A310" s="91"/>
      <c r="B310" s="16" t="s">
        <v>529</v>
      </c>
      <c r="C310" s="1">
        <v>48</v>
      </c>
      <c r="D310" s="45">
        <v>9.5617529880478092</v>
      </c>
      <c r="E310" s="1">
        <v>23</v>
      </c>
      <c r="F310" s="45">
        <v>47.9166666666667</v>
      </c>
      <c r="G310" s="1">
        <v>15</v>
      </c>
      <c r="H310" s="45">
        <v>31.25</v>
      </c>
      <c r="J310" s="80"/>
      <c r="K310" s="80"/>
    </row>
    <row r="311" spans="1:11">
      <c r="A311" s="91"/>
      <c r="B311" s="16" t="s">
        <v>530</v>
      </c>
      <c r="C311" s="1">
        <v>44</v>
      </c>
      <c r="D311" s="45">
        <v>8.7649402390438294</v>
      </c>
      <c r="E311" s="1">
        <v>23</v>
      </c>
      <c r="F311" s="45">
        <v>52.272727272727302</v>
      </c>
      <c r="G311" s="1">
        <v>9</v>
      </c>
      <c r="H311" s="45">
        <v>20.454545454545499</v>
      </c>
      <c r="J311" s="80"/>
      <c r="K311" s="80"/>
    </row>
    <row r="312" spans="1:11">
      <c r="A312" s="91"/>
      <c r="B312" s="16" t="s">
        <v>531</v>
      </c>
      <c r="C312" s="1">
        <v>26</v>
      </c>
      <c r="D312" s="45">
        <v>5.1792828685258998</v>
      </c>
      <c r="E312" s="1">
        <v>6</v>
      </c>
      <c r="F312" s="45">
        <v>23.076923076923102</v>
      </c>
      <c r="G312" s="1">
        <v>11</v>
      </c>
      <c r="H312" s="45">
        <v>42.307692307692299</v>
      </c>
      <c r="J312" s="80"/>
      <c r="K312" s="80"/>
    </row>
    <row r="313" spans="1:11">
      <c r="A313" s="91"/>
      <c r="B313" s="16" t="s">
        <v>532</v>
      </c>
      <c r="C313" s="1">
        <v>18</v>
      </c>
      <c r="D313" s="45">
        <v>3.58565737051793</v>
      </c>
      <c r="E313" s="1">
        <v>6</v>
      </c>
      <c r="F313" s="45">
        <v>33.3333333333333</v>
      </c>
      <c r="G313" s="1">
        <v>4</v>
      </c>
      <c r="H313" s="45">
        <v>22.2222222222222</v>
      </c>
      <c r="J313" s="80"/>
      <c r="K313" s="80"/>
    </row>
    <row r="314" spans="1:11">
      <c r="A314" s="91"/>
      <c r="B314" s="16" t="s">
        <v>533</v>
      </c>
      <c r="C314" s="1">
        <v>18</v>
      </c>
      <c r="D314" s="45">
        <v>3.58565737051793</v>
      </c>
      <c r="E314" s="1">
        <v>12</v>
      </c>
      <c r="F314" s="45">
        <v>66.6666666666667</v>
      </c>
      <c r="G314" s="1" t="s">
        <v>275</v>
      </c>
      <c r="H314" s="45" t="s">
        <v>276</v>
      </c>
      <c r="J314" s="80"/>
      <c r="K314" s="80"/>
    </row>
    <row r="315" spans="1:11">
      <c r="A315" s="91"/>
      <c r="B315" s="16" t="s">
        <v>534</v>
      </c>
      <c r="C315" s="1">
        <v>15</v>
      </c>
      <c r="D315" s="45">
        <v>2.9880478087649398</v>
      </c>
      <c r="E315" s="1">
        <v>5</v>
      </c>
      <c r="F315" s="45">
        <v>33.3333333333333</v>
      </c>
      <c r="G315" s="1" t="s">
        <v>275</v>
      </c>
      <c r="H315" s="45" t="s">
        <v>276</v>
      </c>
      <c r="J315" s="80"/>
      <c r="K315" s="80"/>
    </row>
    <row r="316" spans="1:11">
      <c r="A316" s="91"/>
      <c r="B316" s="16" t="s">
        <v>535</v>
      </c>
      <c r="C316" s="1">
        <v>13</v>
      </c>
      <c r="D316" s="45">
        <v>2.5896414342629499</v>
      </c>
      <c r="E316" s="1" t="s">
        <v>275</v>
      </c>
      <c r="F316" s="45" t="s">
        <v>276</v>
      </c>
      <c r="G316" s="1">
        <v>5</v>
      </c>
      <c r="H316" s="45">
        <v>38.461538461538503</v>
      </c>
      <c r="J316" s="80"/>
      <c r="K316" s="80"/>
    </row>
    <row r="317" spans="1:11">
      <c r="A317" s="91"/>
      <c r="B317" s="16" t="s">
        <v>536</v>
      </c>
      <c r="C317" s="1">
        <v>9</v>
      </c>
      <c r="D317" s="45">
        <v>1.7928286852589601</v>
      </c>
      <c r="E317" s="1" t="s">
        <v>275</v>
      </c>
      <c r="F317" s="45" t="s">
        <v>276</v>
      </c>
      <c r="G317" s="1" t="s">
        <v>275</v>
      </c>
      <c r="H317" s="45" t="s">
        <v>276</v>
      </c>
      <c r="J317" s="80"/>
      <c r="K317" s="80"/>
    </row>
    <row r="318" spans="1:11">
      <c r="A318" s="91"/>
      <c r="B318" s="16" t="s">
        <v>537</v>
      </c>
      <c r="C318" s="1">
        <v>7</v>
      </c>
      <c r="D318" s="45">
        <v>1.39442231075697</v>
      </c>
      <c r="E318" s="1">
        <v>4</v>
      </c>
      <c r="F318" s="45">
        <v>57.142857142857203</v>
      </c>
      <c r="G318" s="1" t="s">
        <v>275</v>
      </c>
      <c r="H318" s="45" t="s">
        <v>276</v>
      </c>
      <c r="J318" s="80"/>
      <c r="K318" s="80"/>
    </row>
    <row r="319" spans="1:11" ht="14.25" thickBot="1">
      <c r="A319" s="92"/>
      <c r="B319" s="16" t="s">
        <v>538</v>
      </c>
      <c r="C319" s="1">
        <v>6</v>
      </c>
      <c r="D319" s="45">
        <v>1.1952191235059799</v>
      </c>
      <c r="E319" s="1" t="s">
        <v>275</v>
      </c>
      <c r="F319" s="45" t="s">
        <v>276</v>
      </c>
      <c r="G319" s="1" t="s">
        <v>275</v>
      </c>
      <c r="H319" s="45" t="s">
        <v>276</v>
      </c>
      <c r="J319" s="80"/>
      <c r="K319" s="80"/>
    </row>
    <row r="320" spans="1:11" s="64" customFormat="1" ht="14.25" thickTop="1">
      <c r="A320" s="87" t="s">
        <v>165</v>
      </c>
      <c r="B320" s="151"/>
      <c r="C320" s="88"/>
      <c r="D320" s="142"/>
      <c r="E320" s="88"/>
      <c r="F320" s="142"/>
      <c r="G320" s="88"/>
      <c r="H320" s="142"/>
    </row>
    <row r="321" spans="1:8" s="64" customFormat="1">
      <c r="A321" s="200" t="s">
        <v>238</v>
      </c>
      <c r="B321" s="201"/>
      <c r="C321" s="202"/>
      <c r="D321" s="203"/>
      <c r="E321" s="202"/>
      <c r="F321" s="203"/>
      <c r="G321" s="202"/>
      <c r="H321" s="203"/>
    </row>
    <row r="322" spans="1:8" s="64" customFormat="1">
      <c r="A322" s="82" t="s">
        <v>191</v>
      </c>
      <c r="B322" s="97"/>
      <c r="D322" s="143"/>
      <c r="F322" s="143"/>
      <c r="H322" s="145"/>
    </row>
    <row r="323" spans="1:8" s="64" customFormat="1">
      <c r="A323" s="82" t="s">
        <v>140</v>
      </c>
      <c r="B323" s="97"/>
      <c r="D323" s="143"/>
      <c r="F323" s="143"/>
      <c r="H323" s="145"/>
    </row>
    <row r="324" spans="1:8">
      <c r="C324" s="17"/>
    </row>
    <row r="325" spans="1:8">
      <c r="A325" s="82"/>
      <c r="C325" s="17"/>
    </row>
    <row r="326" spans="1:8">
      <c r="C326" s="17"/>
    </row>
  </sheetData>
  <mergeCells count="4">
    <mergeCell ref="A2:G2"/>
    <mergeCell ref="C6:D6"/>
    <mergeCell ref="E6:F6"/>
    <mergeCell ref="G6:H6"/>
  </mergeCells>
  <pageMargins left="0.7" right="0.7" top="0.75" bottom="0.75" header="0.3" footer="0.3"/>
  <pageSetup paperSize="9" scale="6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09"/>
  <sheetViews>
    <sheetView zoomScaleNormal="100" workbookViewId="0"/>
  </sheetViews>
  <sheetFormatPr defaultRowHeight="12.75"/>
  <cols>
    <col min="1" max="1" width="21.83203125" style="117" customWidth="1"/>
    <col min="2" max="2" width="9.33203125" style="114" customWidth="1"/>
    <col min="3" max="3" width="10.33203125" style="193" customWidth="1"/>
    <col min="4" max="4" width="9.33203125" style="114"/>
    <col min="5" max="5" width="9.33203125" style="193"/>
    <col min="6" max="6" width="9.33203125" style="114"/>
    <col min="7" max="7" width="7.83203125" style="193" customWidth="1"/>
    <col min="8" max="16384" width="9.33203125" style="114"/>
  </cols>
  <sheetData>
    <row r="1" spans="1:7" ht="22.5" customHeight="1">
      <c r="A1" s="15" t="s">
        <v>190</v>
      </c>
      <c r="B1" s="59"/>
      <c r="C1" s="17"/>
      <c r="D1" s="59"/>
      <c r="E1" s="17"/>
      <c r="F1" s="59"/>
      <c r="G1" s="17"/>
    </row>
    <row r="2" spans="1:7" ht="14.25">
      <c r="A2" s="48" t="s">
        <v>246</v>
      </c>
      <c r="B2" s="59"/>
      <c r="C2" s="17"/>
      <c r="D2" s="59"/>
      <c r="E2" s="17"/>
      <c r="F2" s="59"/>
      <c r="G2" s="17"/>
    </row>
    <row r="4" spans="1:7">
      <c r="A4" s="115"/>
    </row>
    <row r="5" spans="1:7" ht="42.75" customHeight="1">
      <c r="A5" s="271" t="str">
        <f>"Källa: dödsorsaksintyg
* andel av totalt antal avlidna
** andel av totalt antal avlidna per vecka
X - uppgiften har skyddats av sekretesskäl"</f>
        <v>Källa: dödsorsaksintyg
* andel av totalt antal avlidna
** andel av totalt antal avlidna per vecka
X - uppgiften har skyddats av sekretesskäl</v>
      </c>
      <c r="B5" s="271"/>
      <c r="C5" s="271"/>
    </row>
    <row r="6" spans="1:7">
      <c r="A6" s="119"/>
      <c r="B6" s="272" t="s">
        <v>121</v>
      </c>
      <c r="C6" s="272"/>
      <c r="D6" s="272"/>
      <c r="E6" s="272"/>
      <c r="F6" s="272"/>
      <c r="G6" s="272"/>
    </row>
    <row r="7" spans="1:7">
      <c r="A7" s="273" t="s">
        <v>189</v>
      </c>
      <c r="B7" s="275" t="s">
        <v>6</v>
      </c>
      <c r="C7" s="276"/>
      <c r="D7" s="275" t="s">
        <v>147</v>
      </c>
      <c r="E7" s="276"/>
      <c r="F7" s="275" t="s">
        <v>161</v>
      </c>
      <c r="G7" s="276"/>
    </row>
    <row r="8" spans="1:7">
      <c r="A8" s="274"/>
      <c r="B8" s="3" t="s">
        <v>9</v>
      </c>
      <c r="C8" s="144" t="s">
        <v>127</v>
      </c>
      <c r="D8" s="3" t="s">
        <v>9</v>
      </c>
      <c r="E8" s="144" t="s">
        <v>149</v>
      </c>
      <c r="F8" s="3" t="s">
        <v>9</v>
      </c>
      <c r="G8" s="144" t="s">
        <v>149</v>
      </c>
    </row>
    <row r="9" spans="1:7" ht="14.25">
      <c r="A9" s="135" t="s">
        <v>539</v>
      </c>
      <c r="B9" s="118">
        <v>20909</v>
      </c>
      <c r="C9" s="194">
        <v>100</v>
      </c>
      <c r="D9" s="118">
        <v>8231</v>
      </c>
      <c r="E9" s="194">
        <v>39.369999999999997</v>
      </c>
      <c r="F9" s="118">
        <v>5795</v>
      </c>
      <c r="G9" s="194">
        <v>27.72</v>
      </c>
    </row>
    <row r="10" spans="1:7" ht="14.25">
      <c r="A10" s="136" t="s">
        <v>540</v>
      </c>
      <c r="B10" s="133" t="s">
        <v>275</v>
      </c>
      <c r="C10" s="195" t="s">
        <v>276</v>
      </c>
      <c r="D10" s="133">
        <v>0</v>
      </c>
      <c r="E10" s="195">
        <v>0</v>
      </c>
      <c r="F10" s="133">
        <v>0</v>
      </c>
      <c r="G10" s="195">
        <v>0</v>
      </c>
    </row>
    <row r="11" spans="1:7" ht="14.25">
      <c r="A11" s="137" t="s">
        <v>541</v>
      </c>
      <c r="B11" s="134" t="s">
        <v>275</v>
      </c>
      <c r="C11" s="196" t="s">
        <v>276</v>
      </c>
      <c r="D11" s="134">
        <v>0</v>
      </c>
      <c r="E11" s="196">
        <v>0</v>
      </c>
      <c r="F11" s="134">
        <v>0</v>
      </c>
      <c r="G11" s="196">
        <v>0</v>
      </c>
    </row>
    <row r="12" spans="1:7" ht="14.25">
      <c r="A12" s="137" t="s">
        <v>542</v>
      </c>
      <c r="B12" s="134">
        <v>44</v>
      </c>
      <c r="C12" s="196">
        <v>0.21</v>
      </c>
      <c r="D12" s="134">
        <v>13</v>
      </c>
      <c r="E12" s="196">
        <v>29.55</v>
      </c>
      <c r="F12" s="134">
        <v>14</v>
      </c>
      <c r="G12" s="196">
        <v>31.82</v>
      </c>
    </row>
    <row r="13" spans="1:7" ht="14.25">
      <c r="A13" s="137" t="s">
        <v>543</v>
      </c>
      <c r="B13" s="134">
        <v>188</v>
      </c>
      <c r="C13" s="196">
        <v>0.9</v>
      </c>
      <c r="D13" s="134">
        <v>54</v>
      </c>
      <c r="E13" s="196">
        <v>28.72</v>
      </c>
      <c r="F13" s="134">
        <v>40</v>
      </c>
      <c r="G13" s="196">
        <v>21.28</v>
      </c>
    </row>
    <row r="14" spans="1:7" ht="14.25">
      <c r="A14" s="137" t="s">
        <v>544</v>
      </c>
      <c r="B14" s="134">
        <v>472</v>
      </c>
      <c r="C14" s="196">
        <v>2.2599999999999998</v>
      </c>
      <c r="D14" s="134">
        <v>197</v>
      </c>
      <c r="E14" s="196">
        <v>41.74</v>
      </c>
      <c r="F14" s="134">
        <v>120</v>
      </c>
      <c r="G14" s="196">
        <v>25.42</v>
      </c>
    </row>
    <row r="15" spans="1:7" ht="14.25">
      <c r="A15" s="137" t="s">
        <v>545</v>
      </c>
      <c r="B15" s="134">
        <v>737</v>
      </c>
      <c r="C15" s="196">
        <v>3.52</v>
      </c>
      <c r="D15" s="134">
        <v>320</v>
      </c>
      <c r="E15" s="196">
        <v>43.42</v>
      </c>
      <c r="F15" s="134">
        <v>198</v>
      </c>
      <c r="G15" s="196">
        <v>26.87</v>
      </c>
    </row>
    <row r="16" spans="1:7" ht="14.25">
      <c r="A16" s="137" t="s">
        <v>546</v>
      </c>
      <c r="B16" s="134">
        <v>728</v>
      </c>
      <c r="C16" s="196">
        <v>3.48</v>
      </c>
      <c r="D16" s="134">
        <v>396</v>
      </c>
      <c r="E16" s="196">
        <v>54.4</v>
      </c>
      <c r="F16" s="134">
        <v>167</v>
      </c>
      <c r="G16" s="196">
        <v>22.94</v>
      </c>
    </row>
    <row r="17" spans="1:7" ht="14.25">
      <c r="A17" s="137" t="s">
        <v>547</v>
      </c>
      <c r="B17" s="134">
        <v>594</v>
      </c>
      <c r="C17" s="196">
        <v>2.84</v>
      </c>
      <c r="D17" s="134">
        <v>292</v>
      </c>
      <c r="E17" s="196">
        <v>49.16</v>
      </c>
      <c r="F17" s="134">
        <v>148</v>
      </c>
      <c r="G17" s="196">
        <v>24.92</v>
      </c>
    </row>
    <row r="18" spans="1:7" ht="14.25">
      <c r="A18" s="137" t="s">
        <v>548</v>
      </c>
      <c r="B18" s="134">
        <v>555</v>
      </c>
      <c r="C18" s="196">
        <v>2.65</v>
      </c>
      <c r="D18" s="134">
        <v>293</v>
      </c>
      <c r="E18" s="196">
        <v>52.79</v>
      </c>
      <c r="F18" s="134">
        <v>137</v>
      </c>
      <c r="G18" s="196">
        <v>24.68</v>
      </c>
    </row>
    <row r="19" spans="1:7" ht="14.25">
      <c r="A19" s="137" t="s">
        <v>549</v>
      </c>
      <c r="B19" s="134">
        <v>499</v>
      </c>
      <c r="C19" s="196">
        <v>2.39</v>
      </c>
      <c r="D19" s="134">
        <v>249</v>
      </c>
      <c r="E19" s="196">
        <v>49.9</v>
      </c>
      <c r="F19" s="134">
        <v>122</v>
      </c>
      <c r="G19" s="196">
        <v>24.45</v>
      </c>
    </row>
    <row r="20" spans="1:7" ht="14.25">
      <c r="A20" s="137" t="s">
        <v>550</v>
      </c>
      <c r="B20" s="134">
        <v>382</v>
      </c>
      <c r="C20" s="196">
        <v>1.83</v>
      </c>
      <c r="D20" s="134">
        <v>194</v>
      </c>
      <c r="E20" s="196">
        <v>50.79</v>
      </c>
      <c r="F20" s="134">
        <v>99</v>
      </c>
      <c r="G20" s="196">
        <v>25.92</v>
      </c>
    </row>
    <row r="21" spans="1:7" ht="14.25">
      <c r="A21" s="137" t="s">
        <v>551</v>
      </c>
      <c r="B21" s="134">
        <v>342</v>
      </c>
      <c r="C21" s="196">
        <v>1.64</v>
      </c>
      <c r="D21" s="134">
        <v>165</v>
      </c>
      <c r="E21" s="196">
        <v>48.25</v>
      </c>
      <c r="F21" s="134">
        <v>91</v>
      </c>
      <c r="G21" s="196">
        <v>26.61</v>
      </c>
    </row>
    <row r="22" spans="1:7" ht="14.25">
      <c r="A22" s="137" t="s">
        <v>552</v>
      </c>
      <c r="B22" s="134">
        <v>258</v>
      </c>
      <c r="C22" s="196">
        <v>1.23</v>
      </c>
      <c r="D22" s="134">
        <v>100</v>
      </c>
      <c r="E22" s="196">
        <v>38.76</v>
      </c>
      <c r="F22" s="134">
        <v>91</v>
      </c>
      <c r="G22" s="196">
        <v>35.270000000000003</v>
      </c>
    </row>
    <row r="23" spans="1:7" ht="14.25">
      <c r="A23" s="137" t="s">
        <v>553</v>
      </c>
      <c r="B23" s="134">
        <v>254</v>
      </c>
      <c r="C23" s="196">
        <v>1.21</v>
      </c>
      <c r="D23" s="134">
        <v>95</v>
      </c>
      <c r="E23" s="196">
        <v>37.4</v>
      </c>
      <c r="F23" s="134">
        <v>88</v>
      </c>
      <c r="G23" s="196">
        <v>34.65</v>
      </c>
    </row>
    <row r="24" spans="1:7" ht="14.25">
      <c r="A24" s="137" t="s">
        <v>554</v>
      </c>
      <c r="B24" s="134">
        <v>229</v>
      </c>
      <c r="C24" s="196">
        <v>1.1000000000000001</v>
      </c>
      <c r="D24" s="134">
        <v>100</v>
      </c>
      <c r="E24" s="196">
        <v>43.67</v>
      </c>
      <c r="F24" s="134">
        <v>67</v>
      </c>
      <c r="G24" s="196">
        <v>29.26</v>
      </c>
    </row>
    <row r="25" spans="1:7" ht="14.25">
      <c r="A25" s="137" t="s">
        <v>555</v>
      </c>
      <c r="B25" s="134">
        <v>189</v>
      </c>
      <c r="C25" s="196">
        <v>0.9</v>
      </c>
      <c r="D25" s="134">
        <v>84</v>
      </c>
      <c r="E25" s="196">
        <v>44.44</v>
      </c>
      <c r="F25" s="134">
        <v>55</v>
      </c>
      <c r="G25" s="196">
        <v>29.1</v>
      </c>
    </row>
    <row r="26" spans="1:7" ht="14.25">
      <c r="A26" s="137" t="s">
        <v>556</v>
      </c>
      <c r="B26" s="134">
        <v>133</v>
      </c>
      <c r="C26" s="196">
        <v>0.64</v>
      </c>
      <c r="D26" s="134">
        <v>65</v>
      </c>
      <c r="E26" s="196">
        <v>48.87</v>
      </c>
      <c r="F26" s="134">
        <v>38</v>
      </c>
      <c r="G26" s="196">
        <v>28.57</v>
      </c>
    </row>
    <row r="27" spans="1:7" ht="14.25">
      <c r="A27" s="137" t="s">
        <v>557</v>
      </c>
      <c r="B27" s="134">
        <v>85</v>
      </c>
      <c r="C27" s="196">
        <v>0.41</v>
      </c>
      <c r="D27" s="134">
        <v>45</v>
      </c>
      <c r="E27" s="196">
        <v>52.94</v>
      </c>
      <c r="F27" s="134">
        <v>17</v>
      </c>
      <c r="G27" s="196">
        <v>20</v>
      </c>
    </row>
    <row r="28" spans="1:7" ht="14.25">
      <c r="A28" s="137" t="s">
        <v>558</v>
      </c>
      <c r="B28" s="134">
        <v>77</v>
      </c>
      <c r="C28" s="196">
        <v>0.37</v>
      </c>
      <c r="D28" s="134">
        <v>37</v>
      </c>
      <c r="E28" s="196">
        <v>48.05</v>
      </c>
      <c r="F28" s="134">
        <v>17</v>
      </c>
      <c r="G28" s="196">
        <v>22.08</v>
      </c>
    </row>
    <row r="29" spans="1:7" ht="14.25">
      <c r="A29" s="137" t="s">
        <v>559</v>
      </c>
      <c r="B29" s="134">
        <v>65</v>
      </c>
      <c r="C29" s="196">
        <v>0.31</v>
      </c>
      <c r="D29" s="134">
        <v>26</v>
      </c>
      <c r="E29" s="196">
        <v>40</v>
      </c>
      <c r="F29" s="134">
        <v>18</v>
      </c>
      <c r="G29" s="196">
        <v>27.69</v>
      </c>
    </row>
    <row r="30" spans="1:7" ht="14.25">
      <c r="A30" s="137" t="s">
        <v>560</v>
      </c>
      <c r="B30" s="134">
        <v>30</v>
      </c>
      <c r="C30" s="196">
        <v>0.14000000000000001</v>
      </c>
      <c r="D30" s="134">
        <v>14</v>
      </c>
      <c r="E30" s="196">
        <v>46.67</v>
      </c>
      <c r="F30" s="134">
        <v>4</v>
      </c>
      <c r="G30" s="196">
        <v>13.33</v>
      </c>
    </row>
    <row r="31" spans="1:7" ht="14.25">
      <c r="A31" s="137" t="s">
        <v>561</v>
      </c>
      <c r="B31" s="134">
        <v>24</v>
      </c>
      <c r="C31" s="196">
        <v>0.11</v>
      </c>
      <c r="D31" s="134">
        <v>6</v>
      </c>
      <c r="E31" s="196">
        <v>25</v>
      </c>
      <c r="F31" s="134">
        <v>7</v>
      </c>
      <c r="G31" s="196">
        <v>29.17</v>
      </c>
    </row>
    <row r="32" spans="1:7" ht="14.25">
      <c r="A32" s="137" t="s">
        <v>562</v>
      </c>
      <c r="B32" s="134">
        <v>24</v>
      </c>
      <c r="C32" s="196">
        <v>0.11</v>
      </c>
      <c r="D32" s="134">
        <v>10</v>
      </c>
      <c r="E32" s="196">
        <v>41.67</v>
      </c>
      <c r="F32" s="134">
        <v>9</v>
      </c>
      <c r="G32" s="196">
        <v>37.5</v>
      </c>
    </row>
    <row r="33" spans="1:8" ht="14.25">
      <c r="A33" s="137" t="s">
        <v>563</v>
      </c>
      <c r="B33" s="134">
        <v>16</v>
      </c>
      <c r="C33" s="196">
        <v>0.08</v>
      </c>
      <c r="D33" s="134">
        <v>7</v>
      </c>
      <c r="E33" s="196">
        <v>43.75</v>
      </c>
      <c r="F33" s="134" t="s">
        <v>275</v>
      </c>
      <c r="G33" s="196" t="s">
        <v>276</v>
      </c>
      <c r="H33" s="116"/>
    </row>
    <row r="34" spans="1:8" ht="14.25">
      <c r="A34" s="137" t="s">
        <v>564</v>
      </c>
      <c r="B34" s="134">
        <v>17</v>
      </c>
      <c r="C34" s="196">
        <v>0.08</v>
      </c>
      <c r="D34" s="134">
        <v>4</v>
      </c>
      <c r="E34" s="196">
        <v>23.53</v>
      </c>
      <c r="F34" s="134">
        <v>5</v>
      </c>
      <c r="G34" s="196">
        <v>29.41</v>
      </c>
    </row>
    <row r="35" spans="1:8" ht="14.25">
      <c r="A35" s="137" t="s">
        <v>565</v>
      </c>
      <c r="B35" s="134">
        <v>13</v>
      </c>
      <c r="C35" s="196">
        <v>0.06</v>
      </c>
      <c r="D35" s="134" t="s">
        <v>275</v>
      </c>
      <c r="E35" s="196" t="s">
        <v>276</v>
      </c>
      <c r="F35" s="134">
        <v>5</v>
      </c>
      <c r="G35" s="196">
        <v>38.46</v>
      </c>
    </row>
    <row r="36" spans="1:8" ht="14.25">
      <c r="A36" s="137" t="s">
        <v>566</v>
      </c>
      <c r="B36" s="134">
        <v>10</v>
      </c>
      <c r="C36" s="196">
        <v>0.05</v>
      </c>
      <c r="D36" s="134">
        <v>0</v>
      </c>
      <c r="E36" s="196">
        <v>0</v>
      </c>
      <c r="F36" s="134">
        <v>4</v>
      </c>
      <c r="G36" s="196">
        <v>40</v>
      </c>
    </row>
    <row r="37" spans="1:8" ht="14.25">
      <c r="A37" s="137" t="s">
        <v>567</v>
      </c>
      <c r="B37" s="134">
        <v>13</v>
      </c>
      <c r="C37" s="196">
        <v>0.06</v>
      </c>
      <c r="D37" s="134">
        <v>4</v>
      </c>
      <c r="E37" s="196">
        <v>30.77</v>
      </c>
      <c r="F37" s="134">
        <v>4</v>
      </c>
      <c r="G37" s="196">
        <v>30.77</v>
      </c>
    </row>
    <row r="38" spans="1:8" ht="14.25">
      <c r="A38" s="137" t="s">
        <v>568</v>
      </c>
      <c r="B38" s="134">
        <v>9</v>
      </c>
      <c r="C38" s="196">
        <v>0.04</v>
      </c>
      <c r="D38" s="134" t="s">
        <v>275</v>
      </c>
      <c r="E38" s="196" t="s">
        <v>276</v>
      </c>
      <c r="F38" s="134" t="s">
        <v>275</v>
      </c>
      <c r="G38" s="196" t="s">
        <v>276</v>
      </c>
    </row>
    <row r="39" spans="1:8" ht="14.25">
      <c r="A39" s="137" t="s">
        <v>569</v>
      </c>
      <c r="B39" s="134">
        <v>13</v>
      </c>
      <c r="C39" s="196">
        <v>0.06</v>
      </c>
      <c r="D39" s="134" t="s">
        <v>275</v>
      </c>
      <c r="E39" s="196" t="s">
        <v>276</v>
      </c>
      <c r="F39" s="134" t="s">
        <v>275</v>
      </c>
      <c r="G39" s="196" t="s">
        <v>276</v>
      </c>
    </row>
    <row r="40" spans="1:8" ht="14.25">
      <c r="A40" s="137" t="s">
        <v>570</v>
      </c>
      <c r="B40" s="134">
        <v>14</v>
      </c>
      <c r="C40" s="196">
        <v>7.0000000000000007E-2</v>
      </c>
      <c r="D40" s="134">
        <v>6</v>
      </c>
      <c r="E40" s="196">
        <v>42.86</v>
      </c>
      <c r="F40" s="134" t="s">
        <v>275</v>
      </c>
      <c r="G40" s="196" t="s">
        <v>276</v>
      </c>
    </row>
    <row r="41" spans="1:8" ht="14.25">
      <c r="A41" s="137" t="s">
        <v>571</v>
      </c>
      <c r="B41" s="134">
        <v>21</v>
      </c>
      <c r="C41" s="196">
        <v>0.1</v>
      </c>
      <c r="D41" s="134">
        <v>8</v>
      </c>
      <c r="E41" s="196">
        <v>38.1</v>
      </c>
      <c r="F41" s="134">
        <v>5</v>
      </c>
      <c r="G41" s="196">
        <v>23.81</v>
      </c>
    </row>
    <row r="42" spans="1:8" ht="14.25">
      <c r="A42" s="137" t="s">
        <v>572</v>
      </c>
      <c r="B42" s="134">
        <v>16</v>
      </c>
      <c r="C42" s="196">
        <v>0.08</v>
      </c>
      <c r="D42" s="134">
        <v>7</v>
      </c>
      <c r="E42" s="196">
        <v>43.75</v>
      </c>
      <c r="F42" s="134">
        <v>7</v>
      </c>
      <c r="G42" s="196">
        <v>43.75</v>
      </c>
    </row>
    <row r="43" spans="1:8" ht="14.25">
      <c r="A43" s="137" t="s">
        <v>573</v>
      </c>
      <c r="B43" s="134">
        <v>34</v>
      </c>
      <c r="C43" s="196">
        <v>0.16</v>
      </c>
      <c r="D43" s="134">
        <v>20</v>
      </c>
      <c r="E43" s="196">
        <v>58.82</v>
      </c>
      <c r="F43" s="134">
        <v>7</v>
      </c>
      <c r="G43" s="196">
        <v>20.59</v>
      </c>
    </row>
    <row r="44" spans="1:8" ht="14.25">
      <c r="A44" s="137" t="s">
        <v>574</v>
      </c>
      <c r="B44" s="134">
        <v>73</v>
      </c>
      <c r="C44" s="196">
        <v>0.35</v>
      </c>
      <c r="D44" s="134">
        <v>49</v>
      </c>
      <c r="E44" s="196">
        <v>67.12</v>
      </c>
      <c r="F44" s="134">
        <v>15</v>
      </c>
      <c r="G44" s="196">
        <v>20.55</v>
      </c>
    </row>
    <row r="45" spans="1:8" ht="14.25">
      <c r="A45" s="137" t="s">
        <v>575</v>
      </c>
      <c r="B45" s="134">
        <v>142</v>
      </c>
      <c r="C45" s="196">
        <v>0.68</v>
      </c>
      <c r="D45" s="134">
        <v>65</v>
      </c>
      <c r="E45" s="196">
        <v>45.77</v>
      </c>
      <c r="F45" s="134">
        <v>36</v>
      </c>
      <c r="G45" s="196">
        <v>25.35</v>
      </c>
    </row>
    <row r="46" spans="1:8" ht="14.25">
      <c r="A46" s="137" t="s">
        <v>576</v>
      </c>
      <c r="B46" s="134">
        <v>195</v>
      </c>
      <c r="C46" s="196">
        <v>0.93</v>
      </c>
      <c r="D46" s="134">
        <v>100</v>
      </c>
      <c r="E46" s="196">
        <v>51.28</v>
      </c>
      <c r="F46" s="134">
        <v>52</v>
      </c>
      <c r="G46" s="196">
        <v>26.67</v>
      </c>
    </row>
    <row r="47" spans="1:8" ht="14.25">
      <c r="A47" s="137" t="s">
        <v>577</v>
      </c>
      <c r="B47" s="134">
        <v>307</v>
      </c>
      <c r="C47" s="196">
        <v>1.47</v>
      </c>
      <c r="D47" s="134">
        <v>182</v>
      </c>
      <c r="E47" s="196">
        <v>59.28</v>
      </c>
      <c r="F47" s="134">
        <v>59</v>
      </c>
      <c r="G47" s="196">
        <v>19.22</v>
      </c>
    </row>
    <row r="48" spans="1:8" ht="14.25">
      <c r="A48" s="137" t="s">
        <v>578</v>
      </c>
      <c r="B48" s="134">
        <v>360</v>
      </c>
      <c r="C48" s="196">
        <v>1.72</v>
      </c>
      <c r="D48" s="134">
        <v>177</v>
      </c>
      <c r="E48" s="196">
        <v>49.17</v>
      </c>
      <c r="F48" s="134">
        <v>98</v>
      </c>
      <c r="G48" s="196">
        <v>27.22</v>
      </c>
    </row>
    <row r="49" spans="1:7" ht="14.25">
      <c r="A49" s="137" t="s">
        <v>579</v>
      </c>
      <c r="B49" s="134">
        <v>416</v>
      </c>
      <c r="C49" s="196">
        <v>1.99</v>
      </c>
      <c r="D49" s="134">
        <v>195</v>
      </c>
      <c r="E49" s="196">
        <v>46.88</v>
      </c>
      <c r="F49" s="134">
        <v>127</v>
      </c>
      <c r="G49" s="196">
        <v>30.53</v>
      </c>
    </row>
    <row r="50" spans="1:7" ht="14.25">
      <c r="A50" s="137" t="s">
        <v>580</v>
      </c>
      <c r="B50" s="134">
        <v>421</v>
      </c>
      <c r="C50" s="196">
        <v>2.0099999999999998</v>
      </c>
      <c r="D50" s="134">
        <v>238</v>
      </c>
      <c r="E50" s="196">
        <v>56.53</v>
      </c>
      <c r="F50" s="134">
        <v>105</v>
      </c>
      <c r="G50" s="196">
        <v>24.94</v>
      </c>
    </row>
    <row r="51" spans="1:7" ht="14.25">
      <c r="A51" s="137" t="s">
        <v>581</v>
      </c>
      <c r="B51" s="134">
        <v>548</v>
      </c>
      <c r="C51" s="196">
        <v>2.62</v>
      </c>
      <c r="D51" s="134">
        <v>249</v>
      </c>
      <c r="E51" s="196">
        <v>45.44</v>
      </c>
      <c r="F51" s="134">
        <v>165</v>
      </c>
      <c r="G51" s="196">
        <v>30.11</v>
      </c>
    </row>
    <row r="52" spans="1:7" ht="14.25">
      <c r="A52" s="137" t="s">
        <v>582</v>
      </c>
      <c r="B52" s="134">
        <v>574</v>
      </c>
      <c r="C52" s="196">
        <v>2.75</v>
      </c>
      <c r="D52" s="134">
        <v>258</v>
      </c>
      <c r="E52" s="196">
        <v>44.95</v>
      </c>
      <c r="F52" s="134">
        <v>162</v>
      </c>
      <c r="G52" s="196">
        <v>28.22</v>
      </c>
    </row>
    <row r="53" spans="1:7" ht="14.25">
      <c r="A53" s="137" t="s">
        <v>583</v>
      </c>
      <c r="B53" s="134">
        <v>610</v>
      </c>
      <c r="C53" s="196">
        <v>2.92</v>
      </c>
      <c r="D53" s="134">
        <v>259</v>
      </c>
      <c r="E53" s="196">
        <v>42.46</v>
      </c>
      <c r="F53" s="134">
        <v>168</v>
      </c>
      <c r="G53" s="196">
        <v>27.54</v>
      </c>
    </row>
    <row r="54" spans="1:7" ht="14.25">
      <c r="A54" s="137" t="s">
        <v>584</v>
      </c>
      <c r="B54" s="134">
        <v>588</v>
      </c>
      <c r="C54" s="196">
        <v>2.81</v>
      </c>
      <c r="D54" s="134">
        <v>262</v>
      </c>
      <c r="E54" s="196">
        <v>44.56</v>
      </c>
      <c r="F54" s="134">
        <v>160</v>
      </c>
      <c r="G54" s="196">
        <v>27.21</v>
      </c>
    </row>
    <row r="55" spans="1:7" ht="14.25">
      <c r="A55" s="137" t="s">
        <v>585</v>
      </c>
      <c r="B55" s="134">
        <v>566</v>
      </c>
      <c r="C55" s="196">
        <v>2.71</v>
      </c>
      <c r="D55" s="134">
        <v>227</v>
      </c>
      <c r="E55" s="196">
        <v>40.11</v>
      </c>
      <c r="F55" s="134">
        <v>144</v>
      </c>
      <c r="G55" s="196">
        <v>25.44</v>
      </c>
    </row>
    <row r="56" spans="1:7" ht="14.25">
      <c r="A56" s="137" t="s">
        <v>586</v>
      </c>
      <c r="B56" s="134">
        <v>482</v>
      </c>
      <c r="C56" s="196">
        <v>2.31</v>
      </c>
      <c r="D56" s="134">
        <v>178</v>
      </c>
      <c r="E56" s="196">
        <v>36.93</v>
      </c>
      <c r="F56" s="134">
        <v>141</v>
      </c>
      <c r="G56" s="196">
        <v>29.25</v>
      </c>
    </row>
    <row r="57" spans="1:7" ht="14.25">
      <c r="A57" s="137" t="s">
        <v>587</v>
      </c>
      <c r="B57" s="134">
        <v>376</v>
      </c>
      <c r="C57" s="196">
        <v>1.8</v>
      </c>
      <c r="D57" s="134">
        <v>152</v>
      </c>
      <c r="E57" s="196">
        <v>40.43</v>
      </c>
      <c r="F57" s="134">
        <v>112</v>
      </c>
      <c r="G57" s="196">
        <v>29.79</v>
      </c>
    </row>
    <row r="58" spans="1:7" ht="14.25">
      <c r="A58" s="137" t="s">
        <v>588</v>
      </c>
      <c r="B58" s="134">
        <v>261</v>
      </c>
      <c r="C58" s="196">
        <v>1.25</v>
      </c>
      <c r="D58" s="134">
        <v>109</v>
      </c>
      <c r="E58" s="196">
        <v>41.76</v>
      </c>
      <c r="F58" s="134">
        <v>66</v>
      </c>
      <c r="G58" s="196">
        <v>25.29</v>
      </c>
    </row>
    <row r="59" spans="1:7" ht="14.25">
      <c r="A59" s="137" t="s">
        <v>589</v>
      </c>
      <c r="B59" s="134">
        <v>188</v>
      </c>
      <c r="C59" s="196">
        <v>0.9</v>
      </c>
      <c r="D59" s="134">
        <v>49</v>
      </c>
      <c r="E59" s="196">
        <v>26.06</v>
      </c>
      <c r="F59" s="134">
        <v>63</v>
      </c>
      <c r="G59" s="196">
        <v>33.51</v>
      </c>
    </row>
    <row r="60" spans="1:7" ht="14.25">
      <c r="A60" s="137" t="s">
        <v>590</v>
      </c>
      <c r="B60" s="134">
        <v>146</v>
      </c>
      <c r="C60" s="196">
        <v>0.7</v>
      </c>
      <c r="D60" s="134">
        <v>34</v>
      </c>
      <c r="E60" s="196">
        <v>23.29</v>
      </c>
      <c r="F60" s="134">
        <v>40</v>
      </c>
      <c r="G60" s="196">
        <v>27.4</v>
      </c>
    </row>
    <row r="61" spans="1:7" ht="14.25">
      <c r="A61" s="137" t="s">
        <v>591</v>
      </c>
      <c r="B61" s="134">
        <v>132</v>
      </c>
      <c r="C61" s="196">
        <v>0.63</v>
      </c>
      <c r="D61" s="134">
        <v>17</v>
      </c>
      <c r="E61" s="196">
        <v>12.88</v>
      </c>
      <c r="F61" s="134">
        <v>54</v>
      </c>
      <c r="G61" s="196">
        <v>40.909999999999997</v>
      </c>
    </row>
    <row r="62" spans="1:7" ht="14.25">
      <c r="A62" s="137" t="s">
        <v>592</v>
      </c>
      <c r="B62" s="134">
        <v>136</v>
      </c>
      <c r="C62" s="196">
        <v>0.65</v>
      </c>
      <c r="D62" s="134">
        <v>14</v>
      </c>
      <c r="E62" s="196">
        <v>10.29</v>
      </c>
      <c r="F62" s="134">
        <v>40</v>
      </c>
      <c r="G62" s="196">
        <v>29.41</v>
      </c>
    </row>
    <row r="63" spans="1:7" ht="14.25">
      <c r="A63" s="137" t="s">
        <v>593</v>
      </c>
      <c r="B63" s="134">
        <v>129</v>
      </c>
      <c r="C63" s="196">
        <v>0.62</v>
      </c>
      <c r="D63" s="134">
        <v>11</v>
      </c>
      <c r="E63" s="196">
        <v>8.5299999999999994</v>
      </c>
      <c r="F63" s="134">
        <v>40</v>
      </c>
      <c r="G63" s="196">
        <v>31.01</v>
      </c>
    </row>
    <row r="64" spans="1:7" ht="14.25">
      <c r="A64" s="137" t="s">
        <v>594</v>
      </c>
      <c r="B64" s="134">
        <v>132</v>
      </c>
      <c r="C64" s="196">
        <v>0.63</v>
      </c>
      <c r="D64" s="134">
        <v>8</v>
      </c>
      <c r="E64" s="196">
        <v>6.06</v>
      </c>
      <c r="F64" s="134">
        <v>30</v>
      </c>
      <c r="G64" s="196">
        <v>22.73</v>
      </c>
    </row>
    <row r="65" spans="1:7" ht="14.25">
      <c r="A65" s="137" t="s">
        <v>595</v>
      </c>
      <c r="B65" s="134">
        <v>121</v>
      </c>
      <c r="C65" s="196">
        <v>0.57999999999999996</v>
      </c>
      <c r="D65" s="134">
        <v>7</v>
      </c>
      <c r="E65" s="196">
        <v>5.79</v>
      </c>
      <c r="F65" s="134">
        <v>29</v>
      </c>
      <c r="G65" s="196">
        <v>23.97</v>
      </c>
    </row>
    <row r="66" spans="1:7" ht="14.25">
      <c r="A66" s="137" t="s">
        <v>596</v>
      </c>
      <c r="B66" s="134">
        <v>141</v>
      </c>
      <c r="C66" s="196">
        <v>0.67</v>
      </c>
      <c r="D66" s="134">
        <v>10</v>
      </c>
      <c r="E66" s="196">
        <v>7.09</v>
      </c>
      <c r="F66" s="134">
        <v>30</v>
      </c>
      <c r="G66" s="196">
        <v>21.28</v>
      </c>
    </row>
    <row r="67" spans="1:7" ht="14.25">
      <c r="A67" s="137" t="s">
        <v>597</v>
      </c>
      <c r="B67" s="134">
        <v>133</v>
      </c>
      <c r="C67" s="196">
        <v>0.64</v>
      </c>
      <c r="D67" s="134">
        <v>6</v>
      </c>
      <c r="E67" s="196">
        <v>4.51</v>
      </c>
      <c r="F67" s="134">
        <v>33</v>
      </c>
      <c r="G67" s="196">
        <v>24.81</v>
      </c>
    </row>
    <row r="68" spans="1:7" ht="14.25">
      <c r="A68" s="137" t="s">
        <v>598</v>
      </c>
      <c r="B68" s="134">
        <v>132</v>
      </c>
      <c r="C68" s="196">
        <v>0.63</v>
      </c>
      <c r="D68" s="134">
        <v>11</v>
      </c>
      <c r="E68" s="196">
        <v>8.33</v>
      </c>
      <c r="F68" s="134">
        <v>21</v>
      </c>
      <c r="G68" s="196">
        <v>15.91</v>
      </c>
    </row>
    <row r="69" spans="1:7" ht="14.25">
      <c r="A69" s="137" t="s">
        <v>599</v>
      </c>
      <c r="B69" s="134">
        <v>141</v>
      </c>
      <c r="C69" s="196">
        <v>0.67</v>
      </c>
      <c r="D69" s="134">
        <v>10</v>
      </c>
      <c r="E69" s="196">
        <v>7.09</v>
      </c>
      <c r="F69" s="134">
        <v>24</v>
      </c>
      <c r="G69" s="196">
        <v>17.02</v>
      </c>
    </row>
    <row r="70" spans="1:7" ht="14.25">
      <c r="A70" s="137" t="s">
        <v>600</v>
      </c>
      <c r="B70" s="134">
        <v>115</v>
      </c>
      <c r="C70" s="196">
        <v>0.55000000000000004</v>
      </c>
      <c r="D70" s="134">
        <v>8</v>
      </c>
      <c r="E70" s="196">
        <v>6.96</v>
      </c>
      <c r="F70" s="134">
        <v>18</v>
      </c>
      <c r="G70" s="196">
        <v>15.65</v>
      </c>
    </row>
    <row r="71" spans="1:7" ht="14.25">
      <c r="A71" s="137" t="s">
        <v>601</v>
      </c>
      <c r="B71" s="134">
        <v>109</v>
      </c>
      <c r="C71" s="196">
        <v>0.52</v>
      </c>
      <c r="D71" s="134">
        <v>9</v>
      </c>
      <c r="E71" s="196">
        <v>8.26</v>
      </c>
      <c r="F71" s="134">
        <v>16</v>
      </c>
      <c r="G71" s="196">
        <v>14.68</v>
      </c>
    </row>
    <row r="72" spans="1:7" ht="14.25">
      <c r="A72" s="137" t="s">
        <v>602</v>
      </c>
      <c r="B72" s="134">
        <v>114</v>
      </c>
      <c r="C72" s="196">
        <v>0.55000000000000004</v>
      </c>
      <c r="D72" s="134">
        <v>5</v>
      </c>
      <c r="E72" s="196">
        <v>4.3899999999999997</v>
      </c>
      <c r="F72" s="134">
        <v>16</v>
      </c>
      <c r="G72" s="196">
        <v>14.04</v>
      </c>
    </row>
    <row r="73" spans="1:7" ht="14.25">
      <c r="A73" s="137" t="s">
        <v>603</v>
      </c>
      <c r="B73" s="134">
        <v>80</v>
      </c>
      <c r="C73" s="196">
        <v>0.38</v>
      </c>
      <c r="D73" s="134">
        <v>6</v>
      </c>
      <c r="E73" s="196">
        <v>7.5</v>
      </c>
      <c r="F73" s="134">
        <v>8</v>
      </c>
      <c r="G73" s="196">
        <v>10</v>
      </c>
    </row>
    <row r="74" spans="1:7" ht="14.25">
      <c r="A74" s="137" t="s">
        <v>604</v>
      </c>
      <c r="B74" s="134">
        <v>59</v>
      </c>
      <c r="C74" s="196">
        <v>0.28000000000000003</v>
      </c>
      <c r="D74" s="134">
        <v>5</v>
      </c>
      <c r="E74" s="196">
        <v>8.4700000000000006</v>
      </c>
      <c r="F74" s="134" t="s">
        <v>275</v>
      </c>
      <c r="G74" s="196" t="s">
        <v>276</v>
      </c>
    </row>
    <row r="75" spans="1:7" ht="14.25">
      <c r="A75" s="137" t="s">
        <v>605</v>
      </c>
      <c r="B75" s="134">
        <v>39</v>
      </c>
      <c r="C75" s="196">
        <v>0.19</v>
      </c>
      <c r="D75" s="134">
        <v>4</v>
      </c>
      <c r="E75" s="196">
        <v>10.26</v>
      </c>
      <c r="F75" s="134">
        <v>8</v>
      </c>
      <c r="G75" s="196">
        <v>20.51</v>
      </c>
    </row>
    <row r="76" spans="1:7" ht="14.25">
      <c r="A76" s="137" t="s">
        <v>606</v>
      </c>
      <c r="B76" s="134">
        <v>32</v>
      </c>
      <c r="C76" s="196">
        <v>0.15</v>
      </c>
      <c r="D76" s="134">
        <v>5</v>
      </c>
      <c r="E76" s="196">
        <v>15.63</v>
      </c>
      <c r="F76" s="134">
        <v>5</v>
      </c>
      <c r="G76" s="196">
        <v>15.63</v>
      </c>
    </row>
    <row r="77" spans="1:7" ht="14.25">
      <c r="A77" s="137" t="s">
        <v>607</v>
      </c>
      <c r="B77" s="134">
        <v>24</v>
      </c>
      <c r="C77" s="196">
        <v>0.11</v>
      </c>
      <c r="D77" s="134" t="s">
        <v>275</v>
      </c>
      <c r="E77" s="196" t="s">
        <v>276</v>
      </c>
      <c r="F77" s="134">
        <v>6</v>
      </c>
      <c r="G77" s="196">
        <v>25</v>
      </c>
    </row>
    <row r="78" spans="1:7" ht="14.25">
      <c r="A78" s="137" t="s">
        <v>608</v>
      </c>
      <c r="B78" s="134">
        <v>18</v>
      </c>
      <c r="C78" s="196">
        <v>0.09</v>
      </c>
      <c r="D78" s="134" t="s">
        <v>275</v>
      </c>
      <c r="E78" s="196" t="s">
        <v>276</v>
      </c>
      <c r="F78" s="134" t="s">
        <v>275</v>
      </c>
      <c r="G78" s="196" t="s">
        <v>276</v>
      </c>
    </row>
    <row r="79" spans="1:7" ht="14.25">
      <c r="A79" s="137" t="s">
        <v>609</v>
      </c>
      <c r="B79" s="134">
        <v>13</v>
      </c>
      <c r="C79" s="196">
        <v>0.06</v>
      </c>
      <c r="D79" s="134" t="s">
        <v>275</v>
      </c>
      <c r="E79" s="196" t="s">
        <v>276</v>
      </c>
      <c r="F79" s="134" t="s">
        <v>275</v>
      </c>
      <c r="G79" s="196" t="s">
        <v>276</v>
      </c>
    </row>
    <row r="80" spans="1:7" ht="14.25">
      <c r="A80" s="137" t="s">
        <v>610</v>
      </c>
      <c r="B80" s="134">
        <v>7</v>
      </c>
      <c r="C80" s="196">
        <v>0.03</v>
      </c>
      <c r="D80" s="134" t="s">
        <v>275</v>
      </c>
      <c r="E80" s="196" t="s">
        <v>276</v>
      </c>
      <c r="F80" s="134">
        <v>0</v>
      </c>
      <c r="G80" s="196">
        <v>0</v>
      </c>
    </row>
    <row r="81" spans="1:7" ht="14.25">
      <c r="A81" s="137" t="s">
        <v>611</v>
      </c>
      <c r="B81" s="134" t="s">
        <v>275</v>
      </c>
      <c r="C81" s="196" t="s">
        <v>276</v>
      </c>
      <c r="D81" s="134">
        <v>0</v>
      </c>
      <c r="E81" s="196">
        <v>0</v>
      </c>
      <c r="F81" s="134" t="s">
        <v>275</v>
      </c>
      <c r="G81" s="196" t="s">
        <v>276</v>
      </c>
    </row>
    <row r="82" spans="1:7" ht="14.25">
      <c r="A82" s="137" t="s">
        <v>612</v>
      </c>
      <c r="B82" s="134">
        <v>8</v>
      </c>
      <c r="C82" s="196">
        <v>0.04</v>
      </c>
      <c r="D82" s="134" t="s">
        <v>275</v>
      </c>
      <c r="E82" s="196" t="s">
        <v>276</v>
      </c>
      <c r="F82" s="134">
        <v>0</v>
      </c>
      <c r="G82" s="196">
        <v>0</v>
      </c>
    </row>
    <row r="83" spans="1:7" ht="14.25">
      <c r="A83" s="137" t="s">
        <v>613</v>
      </c>
      <c r="B83" s="134">
        <v>5</v>
      </c>
      <c r="C83" s="196">
        <v>0.02</v>
      </c>
      <c r="D83" s="134">
        <v>0</v>
      </c>
      <c r="E83" s="196">
        <v>0</v>
      </c>
      <c r="F83" s="134" t="s">
        <v>275</v>
      </c>
      <c r="G83" s="196" t="s">
        <v>276</v>
      </c>
    </row>
    <row r="84" spans="1:7" ht="14.25">
      <c r="A84" s="137" t="s">
        <v>614</v>
      </c>
      <c r="B84" s="134">
        <v>8</v>
      </c>
      <c r="C84" s="196">
        <v>0.04</v>
      </c>
      <c r="D84" s="134" t="s">
        <v>275</v>
      </c>
      <c r="E84" s="196" t="s">
        <v>276</v>
      </c>
      <c r="F84" s="134" t="s">
        <v>275</v>
      </c>
      <c r="G84" s="196" t="s">
        <v>276</v>
      </c>
    </row>
    <row r="85" spans="1:7" ht="14.25">
      <c r="A85" s="137" t="s">
        <v>615</v>
      </c>
      <c r="B85" s="134">
        <v>10</v>
      </c>
      <c r="C85" s="196">
        <v>0.05</v>
      </c>
      <c r="D85" s="134" t="s">
        <v>275</v>
      </c>
      <c r="E85" s="196" t="s">
        <v>276</v>
      </c>
      <c r="F85" s="134" t="s">
        <v>275</v>
      </c>
      <c r="G85" s="196" t="s">
        <v>276</v>
      </c>
    </row>
    <row r="86" spans="1:7" ht="14.25">
      <c r="A86" s="137" t="s">
        <v>616</v>
      </c>
      <c r="B86" s="134">
        <v>9</v>
      </c>
      <c r="C86" s="196">
        <v>0.04</v>
      </c>
      <c r="D86" s="134" t="s">
        <v>275</v>
      </c>
      <c r="E86" s="196" t="s">
        <v>276</v>
      </c>
      <c r="F86" s="134">
        <v>0</v>
      </c>
      <c r="G86" s="196">
        <v>0</v>
      </c>
    </row>
    <row r="87" spans="1:7" ht="14.25">
      <c r="A87" s="137" t="s">
        <v>617</v>
      </c>
      <c r="B87" s="134">
        <v>19</v>
      </c>
      <c r="C87" s="196">
        <v>0.09</v>
      </c>
      <c r="D87" s="134" t="s">
        <v>275</v>
      </c>
      <c r="E87" s="196" t="s">
        <v>276</v>
      </c>
      <c r="F87" s="134">
        <v>4</v>
      </c>
      <c r="G87" s="196">
        <v>21.05</v>
      </c>
    </row>
    <row r="88" spans="1:7" ht="14.25">
      <c r="A88" s="137" t="s">
        <v>618</v>
      </c>
      <c r="B88" s="134">
        <v>27</v>
      </c>
      <c r="C88" s="196">
        <v>0.13</v>
      </c>
      <c r="D88" s="134">
        <v>7</v>
      </c>
      <c r="E88" s="196">
        <v>25.93</v>
      </c>
      <c r="F88" s="134">
        <v>7</v>
      </c>
      <c r="G88" s="196">
        <v>25.93</v>
      </c>
    </row>
    <row r="89" spans="1:7" ht="14.25">
      <c r="A89" s="137" t="s">
        <v>619</v>
      </c>
      <c r="B89" s="134">
        <v>40</v>
      </c>
      <c r="C89" s="196">
        <v>0.19</v>
      </c>
      <c r="D89" s="134">
        <v>13</v>
      </c>
      <c r="E89" s="196">
        <v>32.5</v>
      </c>
      <c r="F89" s="134">
        <v>11</v>
      </c>
      <c r="G89" s="196">
        <v>27.5</v>
      </c>
    </row>
    <row r="90" spans="1:7" ht="14.25">
      <c r="A90" s="137" t="s">
        <v>620</v>
      </c>
      <c r="B90" s="134">
        <v>48</v>
      </c>
      <c r="C90" s="196">
        <v>0.23</v>
      </c>
      <c r="D90" s="134">
        <v>26</v>
      </c>
      <c r="E90" s="196">
        <v>54.17</v>
      </c>
      <c r="F90" s="134">
        <v>5</v>
      </c>
      <c r="G90" s="196">
        <v>10.42</v>
      </c>
    </row>
    <row r="91" spans="1:7" ht="14.25">
      <c r="A91" s="137" t="s">
        <v>621</v>
      </c>
      <c r="B91" s="134">
        <v>39</v>
      </c>
      <c r="C91" s="196">
        <v>0.19</v>
      </c>
      <c r="D91" s="134">
        <v>20</v>
      </c>
      <c r="E91" s="196">
        <v>51.28</v>
      </c>
      <c r="F91" s="134">
        <v>8</v>
      </c>
      <c r="G91" s="196">
        <v>20.51</v>
      </c>
    </row>
    <row r="92" spans="1:7" ht="14.25">
      <c r="A92" s="137" t="s">
        <v>622</v>
      </c>
      <c r="B92" s="134">
        <v>34</v>
      </c>
      <c r="C92" s="196">
        <v>0.16</v>
      </c>
      <c r="D92" s="134">
        <v>20</v>
      </c>
      <c r="E92" s="196">
        <v>58.82</v>
      </c>
      <c r="F92" s="134">
        <v>7</v>
      </c>
      <c r="G92" s="196">
        <v>20.59</v>
      </c>
    </row>
    <row r="93" spans="1:7" ht="14.25">
      <c r="A93" s="137" t="s">
        <v>623</v>
      </c>
      <c r="B93" s="134">
        <v>45</v>
      </c>
      <c r="C93" s="196">
        <v>0.22</v>
      </c>
      <c r="D93" s="134">
        <v>24</v>
      </c>
      <c r="E93" s="196">
        <v>53.33</v>
      </c>
      <c r="F93" s="134">
        <v>9</v>
      </c>
      <c r="G93" s="196">
        <v>20</v>
      </c>
    </row>
    <row r="94" spans="1:7" ht="14.25">
      <c r="A94" s="137" t="s">
        <v>624</v>
      </c>
      <c r="B94" s="134">
        <v>29</v>
      </c>
      <c r="C94" s="196">
        <v>0.14000000000000001</v>
      </c>
      <c r="D94" s="134">
        <v>11</v>
      </c>
      <c r="E94" s="196">
        <v>37.93</v>
      </c>
      <c r="F94" s="134">
        <v>6</v>
      </c>
      <c r="G94" s="196">
        <v>20.69</v>
      </c>
    </row>
    <row r="95" spans="1:7" ht="14.25">
      <c r="A95" s="137" t="s">
        <v>625</v>
      </c>
      <c r="B95" s="134">
        <v>19</v>
      </c>
      <c r="C95" s="196">
        <v>0.09</v>
      </c>
      <c r="D95" s="134">
        <v>5</v>
      </c>
      <c r="E95" s="196">
        <v>26.32</v>
      </c>
      <c r="F95" s="134">
        <v>7</v>
      </c>
      <c r="G95" s="196">
        <v>36.840000000000003</v>
      </c>
    </row>
    <row r="96" spans="1:7" ht="14.25">
      <c r="A96" s="137" t="s">
        <v>626</v>
      </c>
      <c r="B96" s="134">
        <v>23</v>
      </c>
      <c r="C96" s="196">
        <v>0.11</v>
      </c>
      <c r="D96" s="134">
        <v>11</v>
      </c>
      <c r="E96" s="196">
        <v>47.83</v>
      </c>
      <c r="F96" s="134">
        <v>4</v>
      </c>
      <c r="G96" s="196">
        <v>17.39</v>
      </c>
    </row>
    <row r="97" spans="1:7" ht="14.25">
      <c r="A97" s="137" t="s">
        <v>627</v>
      </c>
      <c r="B97" s="134">
        <v>28</v>
      </c>
      <c r="C97" s="196">
        <v>0.13</v>
      </c>
      <c r="D97" s="134">
        <v>6</v>
      </c>
      <c r="E97" s="196">
        <v>21.43</v>
      </c>
      <c r="F97" s="134">
        <v>11</v>
      </c>
      <c r="G97" s="196">
        <v>39.29</v>
      </c>
    </row>
    <row r="98" spans="1:7" ht="14.25">
      <c r="A98" s="137" t="s">
        <v>628</v>
      </c>
      <c r="B98" s="134">
        <v>25</v>
      </c>
      <c r="C98" s="196">
        <v>0.12</v>
      </c>
      <c r="D98" s="134">
        <v>4</v>
      </c>
      <c r="E98" s="196">
        <v>16</v>
      </c>
      <c r="F98" s="134">
        <v>8</v>
      </c>
      <c r="G98" s="196">
        <v>32</v>
      </c>
    </row>
    <row r="99" spans="1:7" ht="14.25">
      <c r="A99" s="137" t="s">
        <v>629</v>
      </c>
      <c r="B99" s="134">
        <v>27</v>
      </c>
      <c r="C99" s="196">
        <v>0.13</v>
      </c>
      <c r="D99" s="134" t="s">
        <v>275</v>
      </c>
      <c r="E99" s="196" t="s">
        <v>276</v>
      </c>
      <c r="F99" s="134">
        <v>13</v>
      </c>
      <c r="G99" s="196">
        <v>48.15</v>
      </c>
    </row>
    <row r="100" spans="1:7" ht="14.25">
      <c r="A100" s="137" t="s">
        <v>630</v>
      </c>
      <c r="B100" s="134">
        <v>9</v>
      </c>
      <c r="C100" s="196">
        <v>0.04</v>
      </c>
      <c r="D100" s="134" t="s">
        <v>275</v>
      </c>
      <c r="E100" s="196" t="s">
        <v>276</v>
      </c>
      <c r="F100" s="134" t="s">
        <v>275</v>
      </c>
      <c r="G100" s="196" t="s">
        <v>276</v>
      </c>
    </row>
    <row r="101" spans="1:7" ht="14.25">
      <c r="A101" s="137" t="s">
        <v>631</v>
      </c>
      <c r="B101" s="134">
        <v>21</v>
      </c>
      <c r="C101" s="196">
        <v>0.1</v>
      </c>
      <c r="D101" s="134">
        <v>6</v>
      </c>
      <c r="E101" s="196">
        <v>28.57</v>
      </c>
      <c r="F101" s="134">
        <v>7</v>
      </c>
      <c r="G101" s="196">
        <v>33.33</v>
      </c>
    </row>
    <row r="102" spans="1:7" ht="14.25">
      <c r="A102" s="137" t="s">
        <v>632</v>
      </c>
      <c r="B102" s="134">
        <v>28</v>
      </c>
      <c r="C102" s="196">
        <v>0.13</v>
      </c>
      <c r="D102" s="134">
        <v>6</v>
      </c>
      <c r="E102" s="196">
        <v>21.43</v>
      </c>
      <c r="F102" s="134">
        <v>9</v>
      </c>
      <c r="G102" s="196">
        <v>32.14</v>
      </c>
    </row>
    <row r="103" spans="1:7" ht="14.25">
      <c r="A103" s="137" t="s">
        <v>633</v>
      </c>
      <c r="B103" s="134">
        <v>48</v>
      </c>
      <c r="C103" s="196">
        <v>0.23</v>
      </c>
      <c r="D103" s="134">
        <v>10</v>
      </c>
      <c r="E103" s="196">
        <v>20.83</v>
      </c>
      <c r="F103" s="134">
        <v>18</v>
      </c>
      <c r="G103" s="196">
        <v>37.5</v>
      </c>
    </row>
    <row r="104" spans="1:7" ht="14.25">
      <c r="A104" s="137" t="s">
        <v>634</v>
      </c>
      <c r="B104" s="134">
        <v>42</v>
      </c>
      <c r="C104" s="196">
        <v>0.2</v>
      </c>
      <c r="D104" s="134">
        <v>5</v>
      </c>
      <c r="E104" s="196">
        <v>11.9</v>
      </c>
      <c r="F104" s="134">
        <v>12</v>
      </c>
      <c r="G104" s="196">
        <v>28.57</v>
      </c>
    </row>
    <row r="105" spans="1:7" ht="14.25">
      <c r="A105" s="137" t="s">
        <v>635</v>
      </c>
      <c r="B105" s="134">
        <v>59</v>
      </c>
      <c r="C105" s="196">
        <v>0.28000000000000003</v>
      </c>
      <c r="D105" s="134">
        <v>6</v>
      </c>
      <c r="E105" s="196">
        <v>10.17</v>
      </c>
      <c r="F105" s="134">
        <v>16</v>
      </c>
      <c r="G105" s="196">
        <v>27.12</v>
      </c>
    </row>
    <row r="106" spans="1:7" ht="14.25">
      <c r="A106" s="137" t="s">
        <v>636</v>
      </c>
      <c r="B106" s="134">
        <v>90</v>
      </c>
      <c r="C106" s="196">
        <v>0.43</v>
      </c>
      <c r="D106" s="134">
        <v>21</v>
      </c>
      <c r="E106" s="196">
        <v>23.33</v>
      </c>
      <c r="F106" s="134">
        <v>19</v>
      </c>
      <c r="G106" s="196">
        <v>21.11</v>
      </c>
    </row>
    <row r="107" spans="1:7" ht="14.25">
      <c r="A107" s="137" t="s">
        <v>637</v>
      </c>
      <c r="B107" s="134">
        <v>119</v>
      </c>
      <c r="C107" s="196">
        <v>0.56999999999999995</v>
      </c>
      <c r="D107" s="134">
        <v>38</v>
      </c>
      <c r="E107" s="196">
        <v>31.93</v>
      </c>
      <c r="F107" s="134">
        <v>33</v>
      </c>
      <c r="G107" s="196">
        <v>27.73</v>
      </c>
    </row>
    <row r="108" spans="1:7" ht="14.25">
      <c r="A108" s="137" t="s">
        <v>638</v>
      </c>
      <c r="B108" s="134">
        <v>154</v>
      </c>
      <c r="C108" s="196">
        <v>0.74</v>
      </c>
      <c r="D108" s="134">
        <v>62</v>
      </c>
      <c r="E108" s="196">
        <v>40.26</v>
      </c>
      <c r="F108" s="134">
        <v>39</v>
      </c>
      <c r="G108" s="196">
        <v>25.32</v>
      </c>
    </row>
    <row r="109" spans="1:7" ht="14.25">
      <c r="A109" s="137" t="s">
        <v>639</v>
      </c>
      <c r="B109" s="134">
        <v>188</v>
      </c>
      <c r="C109" s="196">
        <v>0.9</v>
      </c>
      <c r="D109" s="134">
        <v>73</v>
      </c>
      <c r="E109" s="196">
        <v>38.83</v>
      </c>
      <c r="F109" s="134">
        <v>58</v>
      </c>
      <c r="G109" s="196">
        <v>30.85</v>
      </c>
    </row>
    <row r="110" spans="1:7" ht="14.25">
      <c r="A110" s="137" t="s">
        <v>640</v>
      </c>
      <c r="B110" s="134">
        <v>199</v>
      </c>
      <c r="C110" s="196">
        <v>0.95</v>
      </c>
      <c r="D110" s="134">
        <v>75</v>
      </c>
      <c r="E110" s="196">
        <v>37.69</v>
      </c>
      <c r="F110" s="134">
        <v>67</v>
      </c>
      <c r="G110" s="196">
        <v>33.67</v>
      </c>
    </row>
    <row r="111" spans="1:7" ht="14.25">
      <c r="A111" s="137" t="s">
        <v>641</v>
      </c>
      <c r="B111" s="134">
        <v>167</v>
      </c>
      <c r="C111" s="196">
        <v>0.8</v>
      </c>
      <c r="D111" s="134">
        <v>62</v>
      </c>
      <c r="E111" s="196">
        <v>37.130000000000003</v>
      </c>
      <c r="F111" s="134">
        <v>54</v>
      </c>
      <c r="G111" s="196">
        <v>32.340000000000003</v>
      </c>
    </row>
    <row r="112" spans="1:7" ht="14.25">
      <c r="A112" s="137" t="s">
        <v>642</v>
      </c>
      <c r="B112" s="134">
        <v>171</v>
      </c>
      <c r="C112" s="196">
        <v>0.82</v>
      </c>
      <c r="D112" s="134">
        <v>70</v>
      </c>
      <c r="E112" s="196">
        <v>40.94</v>
      </c>
      <c r="F112" s="134">
        <v>47</v>
      </c>
      <c r="G112" s="196">
        <v>27.49</v>
      </c>
    </row>
    <row r="113" spans="1:7" ht="14.25">
      <c r="A113" s="137" t="s">
        <v>643</v>
      </c>
      <c r="B113" s="134">
        <v>152</v>
      </c>
      <c r="C113" s="196">
        <v>0.73</v>
      </c>
      <c r="D113" s="134">
        <v>68</v>
      </c>
      <c r="E113" s="196">
        <v>44.74</v>
      </c>
      <c r="F113" s="134">
        <v>41</v>
      </c>
      <c r="G113" s="196">
        <v>26.97</v>
      </c>
    </row>
    <row r="114" spans="1:7" ht="14.25">
      <c r="A114" s="137" t="s">
        <v>644</v>
      </c>
      <c r="B114" s="134">
        <v>145</v>
      </c>
      <c r="C114" s="196">
        <v>0.69</v>
      </c>
      <c r="D114" s="134">
        <v>73</v>
      </c>
      <c r="E114" s="196">
        <v>50.34</v>
      </c>
      <c r="F114" s="134">
        <v>41</v>
      </c>
      <c r="G114" s="196">
        <v>28.28</v>
      </c>
    </row>
    <row r="115" spans="1:7" ht="14.25">
      <c r="A115" s="137" t="s">
        <v>645</v>
      </c>
      <c r="B115" s="134">
        <v>80</v>
      </c>
      <c r="C115" s="196">
        <v>0.38</v>
      </c>
      <c r="D115" s="134">
        <v>34</v>
      </c>
      <c r="E115" s="196">
        <v>42.5</v>
      </c>
      <c r="F115" s="134">
        <v>20</v>
      </c>
      <c r="G115" s="196">
        <v>25</v>
      </c>
    </row>
    <row r="116" spans="1:7" ht="14.25">
      <c r="A116" s="137" t="s">
        <v>646</v>
      </c>
      <c r="B116" s="134">
        <v>94</v>
      </c>
      <c r="C116" s="196">
        <v>0.45</v>
      </c>
      <c r="D116" s="134">
        <v>35</v>
      </c>
      <c r="E116" s="196">
        <v>37.229999999999997</v>
      </c>
      <c r="F116" s="134">
        <v>29</v>
      </c>
      <c r="G116" s="196">
        <v>30.85</v>
      </c>
    </row>
    <row r="117" spans="1:7" ht="14.25">
      <c r="A117" s="137" t="s">
        <v>647</v>
      </c>
      <c r="B117" s="134">
        <v>75</v>
      </c>
      <c r="C117" s="196">
        <v>0.36</v>
      </c>
      <c r="D117" s="134">
        <v>23</v>
      </c>
      <c r="E117" s="196">
        <v>30.67</v>
      </c>
      <c r="F117" s="134">
        <v>22</v>
      </c>
      <c r="G117" s="196">
        <v>29.33</v>
      </c>
    </row>
    <row r="118" spans="1:7" ht="14.25">
      <c r="A118" s="137" t="s">
        <v>648</v>
      </c>
      <c r="B118" s="134">
        <v>53</v>
      </c>
      <c r="C118" s="196">
        <v>0.25</v>
      </c>
      <c r="D118" s="134">
        <v>19</v>
      </c>
      <c r="E118" s="196">
        <v>35.85</v>
      </c>
      <c r="F118" s="134">
        <v>17</v>
      </c>
      <c r="G118" s="196">
        <v>32.08</v>
      </c>
    </row>
    <row r="119" spans="1:7" ht="14.25">
      <c r="A119" s="137" t="s">
        <v>649</v>
      </c>
      <c r="B119" s="134">
        <v>62</v>
      </c>
      <c r="C119" s="196">
        <v>0.3</v>
      </c>
      <c r="D119" s="134">
        <v>23</v>
      </c>
      <c r="E119" s="196">
        <v>37.1</v>
      </c>
      <c r="F119" s="134">
        <v>20</v>
      </c>
      <c r="G119" s="196">
        <v>32.26</v>
      </c>
    </row>
    <row r="120" spans="1:7" ht="14.25">
      <c r="A120" s="137" t="s">
        <v>650</v>
      </c>
      <c r="B120" s="134">
        <v>34</v>
      </c>
      <c r="C120" s="196">
        <v>0.16</v>
      </c>
      <c r="D120" s="134">
        <v>11</v>
      </c>
      <c r="E120" s="196">
        <v>32.35</v>
      </c>
      <c r="F120" s="134">
        <v>10</v>
      </c>
      <c r="G120" s="196">
        <v>29.41</v>
      </c>
    </row>
    <row r="121" spans="1:7" ht="14.25">
      <c r="A121" s="137" t="s">
        <v>651</v>
      </c>
      <c r="B121" s="134">
        <v>23</v>
      </c>
      <c r="C121" s="196">
        <v>0.11</v>
      </c>
      <c r="D121" s="134" t="s">
        <v>275</v>
      </c>
      <c r="E121" s="196" t="s">
        <v>276</v>
      </c>
      <c r="F121" s="134">
        <v>12</v>
      </c>
      <c r="G121" s="196">
        <v>52.17</v>
      </c>
    </row>
    <row r="122" spans="1:7" ht="14.25">
      <c r="A122" s="137" t="s">
        <v>652</v>
      </c>
      <c r="B122" s="134">
        <v>19</v>
      </c>
      <c r="C122" s="196">
        <v>0.09</v>
      </c>
      <c r="D122" s="134">
        <v>8</v>
      </c>
      <c r="E122" s="196">
        <v>42.11</v>
      </c>
      <c r="F122" s="134">
        <v>4</v>
      </c>
      <c r="G122" s="196">
        <v>21.05</v>
      </c>
    </row>
    <row r="123" spans="1:7" ht="14.25">
      <c r="A123" s="137" t="s">
        <v>653</v>
      </c>
      <c r="B123" s="134">
        <v>19</v>
      </c>
      <c r="C123" s="196">
        <v>0.09</v>
      </c>
      <c r="D123" s="134" t="s">
        <v>275</v>
      </c>
      <c r="E123" s="196" t="s">
        <v>276</v>
      </c>
      <c r="F123" s="134">
        <v>8</v>
      </c>
      <c r="G123" s="196">
        <v>42.11</v>
      </c>
    </row>
    <row r="124" spans="1:7" ht="14.25">
      <c r="A124" s="137" t="s">
        <v>654</v>
      </c>
      <c r="B124" s="134">
        <v>19</v>
      </c>
      <c r="C124" s="196">
        <v>0.09</v>
      </c>
      <c r="D124" s="134">
        <v>5</v>
      </c>
      <c r="E124" s="196">
        <v>26.32</v>
      </c>
      <c r="F124" s="134">
        <v>4</v>
      </c>
      <c r="G124" s="196">
        <v>21.05</v>
      </c>
    </row>
    <row r="125" spans="1:7" ht="14.25">
      <c r="A125" s="137" t="s">
        <v>655</v>
      </c>
      <c r="B125" s="134">
        <v>12</v>
      </c>
      <c r="C125" s="196">
        <v>0.06</v>
      </c>
      <c r="D125" s="134">
        <v>5</v>
      </c>
      <c r="E125" s="196">
        <v>41.67</v>
      </c>
      <c r="F125" s="134">
        <v>4</v>
      </c>
      <c r="G125" s="196">
        <v>33.33</v>
      </c>
    </row>
    <row r="126" spans="1:7" ht="14.25">
      <c r="A126" s="137" t="s">
        <v>656</v>
      </c>
      <c r="B126" s="134">
        <v>13</v>
      </c>
      <c r="C126" s="196">
        <v>0.06</v>
      </c>
      <c r="D126" s="134">
        <v>4</v>
      </c>
      <c r="E126" s="196">
        <v>30.77</v>
      </c>
      <c r="F126" s="134">
        <v>5</v>
      </c>
      <c r="G126" s="196">
        <v>38.46</v>
      </c>
    </row>
    <row r="127" spans="1:7" ht="14.25">
      <c r="A127" s="137" t="s">
        <v>657</v>
      </c>
      <c r="B127" s="134">
        <v>11</v>
      </c>
      <c r="C127" s="196">
        <v>0.05</v>
      </c>
      <c r="D127" s="134">
        <v>7</v>
      </c>
      <c r="E127" s="196">
        <v>63.64</v>
      </c>
      <c r="F127" s="134" t="s">
        <v>275</v>
      </c>
      <c r="G127" s="196" t="s">
        <v>276</v>
      </c>
    </row>
    <row r="128" spans="1:7" ht="14.25">
      <c r="A128" s="137" t="s">
        <v>658</v>
      </c>
      <c r="B128" s="134">
        <v>10</v>
      </c>
      <c r="C128" s="196">
        <v>0.05</v>
      </c>
      <c r="D128" s="134" t="s">
        <v>275</v>
      </c>
      <c r="E128" s="196" t="s">
        <v>276</v>
      </c>
      <c r="F128" s="134">
        <v>4</v>
      </c>
      <c r="G128" s="196">
        <v>40</v>
      </c>
    </row>
    <row r="129" spans="1:7" ht="14.25">
      <c r="A129" s="137" t="s">
        <v>659</v>
      </c>
      <c r="B129" s="134">
        <v>14</v>
      </c>
      <c r="C129" s="196">
        <v>7.0000000000000007E-2</v>
      </c>
      <c r="D129" s="134">
        <v>6</v>
      </c>
      <c r="E129" s="196">
        <v>42.86</v>
      </c>
      <c r="F129" s="134">
        <v>4</v>
      </c>
      <c r="G129" s="196">
        <v>28.57</v>
      </c>
    </row>
    <row r="130" spans="1:7" ht="14.25">
      <c r="A130" s="137" t="s">
        <v>660</v>
      </c>
      <c r="B130" s="134">
        <v>17</v>
      </c>
      <c r="C130" s="196">
        <v>0.08</v>
      </c>
      <c r="D130" s="134">
        <v>10</v>
      </c>
      <c r="E130" s="196">
        <v>58.82</v>
      </c>
      <c r="F130" s="134">
        <v>4</v>
      </c>
      <c r="G130" s="196">
        <v>23.53</v>
      </c>
    </row>
    <row r="131" spans="1:7" ht="14.25">
      <c r="A131" s="137" t="s">
        <v>661</v>
      </c>
      <c r="B131" s="134">
        <v>24</v>
      </c>
      <c r="C131" s="196">
        <v>0.11</v>
      </c>
      <c r="D131" s="134">
        <v>10</v>
      </c>
      <c r="E131" s="196">
        <v>41.67</v>
      </c>
      <c r="F131" s="134">
        <v>7</v>
      </c>
      <c r="G131" s="196">
        <v>29.17</v>
      </c>
    </row>
    <row r="132" spans="1:7" ht="14.25">
      <c r="A132" s="137" t="s">
        <v>662</v>
      </c>
      <c r="B132" s="134">
        <v>33</v>
      </c>
      <c r="C132" s="196">
        <v>0.16</v>
      </c>
      <c r="D132" s="134">
        <v>8</v>
      </c>
      <c r="E132" s="196">
        <v>24.24</v>
      </c>
      <c r="F132" s="134">
        <v>13</v>
      </c>
      <c r="G132" s="196">
        <v>39.39</v>
      </c>
    </row>
    <row r="133" spans="1:7" ht="14.25">
      <c r="A133" s="137" t="s">
        <v>663</v>
      </c>
      <c r="B133" s="134">
        <v>42</v>
      </c>
      <c r="C133" s="196">
        <v>0.2</v>
      </c>
      <c r="D133" s="134">
        <v>15</v>
      </c>
      <c r="E133" s="196">
        <v>35.71</v>
      </c>
      <c r="F133" s="134">
        <v>14</v>
      </c>
      <c r="G133" s="196">
        <v>33.33</v>
      </c>
    </row>
    <row r="134" spans="1:7" ht="14.25">
      <c r="A134" s="137" t="s">
        <v>664</v>
      </c>
      <c r="B134" s="134">
        <v>61</v>
      </c>
      <c r="C134" s="196">
        <v>0.28999999999999998</v>
      </c>
      <c r="D134" s="134">
        <v>22</v>
      </c>
      <c r="E134" s="196">
        <v>36.07</v>
      </c>
      <c r="F134" s="134">
        <v>27</v>
      </c>
      <c r="G134" s="196">
        <v>44.26</v>
      </c>
    </row>
    <row r="135" spans="1:7" ht="14.25">
      <c r="A135" s="137" t="s">
        <v>665</v>
      </c>
      <c r="B135" s="134">
        <v>39</v>
      </c>
      <c r="C135" s="196">
        <v>0.19</v>
      </c>
      <c r="D135" s="134">
        <v>13</v>
      </c>
      <c r="E135" s="196">
        <v>33.33</v>
      </c>
      <c r="F135" s="134">
        <v>14</v>
      </c>
      <c r="G135" s="196">
        <v>35.9</v>
      </c>
    </row>
    <row r="136" spans="1:7" ht="14.25">
      <c r="A136" s="137" t="s">
        <v>666</v>
      </c>
      <c r="B136" s="134">
        <v>49</v>
      </c>
      <c r="C136" s="196">
        <v>0.23</v>
      </c>
      <c r="D136" s="134">
        <v>24</v>
      </c>
      <c r="E136" s="196">
        <v>48.98</v>
      </c>
      <c r="F136" s="134">
        <v>14</v>
      </c>
      <c r="G136" s="196">
        <v>28.57</v>
      </c>
    </row>
    <row r="137" spans="1:7" ht="14.25">
      <c r="A137" s="137" t="s">
        <v>667</v>
      </c>
      <c r="B137" s="134">
        <v>51</v>
      </c>
      <c r="C137" s="196">
        <v>0.24</v>
      </c>
      <c r="D137" s="134">
        <v>15</v>
      </c>
      <c r="E137" s="196">
        <v>29.41</v>
      </c>
      <c r="F137" s="134">
        <v>21</v>
      </c>
      <c r="G137" s="196">
        <v>41.18</v>
      </c>
    </row>
    <row r="138" spans="1:7" ht="14.25">
      <c r="A138" s="137" t="s">
        <v>668</v>
      </c>
      <c r="B138" s="134">
        <v>74</v>
      </c>
      <c r="C138" s="196">
        <v>0.35</v>
      </c>
      <c r="D138" s="134">
        <v>37</v>
      </c>
      <c r="E138" s="196">
        <v>50</v>
      </c>
      <c r="F138" s="134">
        <v>28</v>
      </c>
      <c r="G138" s="196">
        <v>37.840000000000003</v>
      </c>
    </row>
    <row r="139" spans="1:7" ht="14.25">
      <c r="A139" s="137" t="s">
        <v>669</v>
      </c>
      <c r="B139" s="134">
        <v>36</v>
      </c>
      <c r="C139" s="196">
        <v>0.17</v>
      </c>
      <c r="D139" s="134">
        <v>18</v>
      </c>
      <c r="E139" s="196">
        <v>50</v>
      </c>
      <c r="F139" s="134">
        <v>12</v>
      </c>
      <c r="G139" s="196">
        <v>33.33</v>
      </c>
    </row>
    <row r="140" spans="1:7" ht="14.25">
      <c r="A140" s="137" t="s">
        <v>670</v>
      </c>
      <c r="B140" s="134">
        <v>39</v>
      </c>
      <c r="C140" s="196">
        <v>0.19</v>
      </c>
      <c r="D140" s="134">
        <v>19</v>
      </c>
      <c r="E140" s="196">
        <v>48.72</v>
      </c>
      <c r="F140" s="134">
        <v>11</v>
      </c>
      <c r="G140" s="196">
        <v>28.21</v>
      </c>
    </row>
    <row r="141" spans="1:7" ht="14.25">
      <c r="A141" s="137" t="s">
        <v>671</v>
      </c>
      <c r="B141" s="134">
        <v>44</v>
      </c>
      <c r="C141" s="196">
        <v>0.21</v>
      </c>
      <c r="D141" s="134">
        <v>21</v>
      </c>
      <c r="E141" s="196">
        <v>47.73</v>
      </c>
      <c r="F141" s="134">
        <v>17</v>
      </c>
      <c r="G141" s="196">
        <v>38.64</v>
      </c>
    </row>
    <row r="142" spans="1:7" ht="14.25">
      <c r="A142" s="137" t="s">
        <v>672</v>
      </c>
      <c r="B142" s="134">
        <v>44</v>
      </c>
      <c r="C142" s="196">
        <v>0.21</v>
      </c>
      <c r="D142" s="134">
        <v>18</v>
      </c>
      <c r="E142" s="196">
        <v>40.909999999999997</v>
      </c>
      <c r="F142" s="134">
        <v>18</v>
      </c>
      <c r="G142" s="196">
        <v>40.909999999999997</v>
      </c>
    </row>
    <row r="143" spans="1:7" ht="14.25">
      <c r="A143" s="137" t="s">
        <v>673</v>
      </c>
      <c r="B143" s="134">
        <v>44</v>
      </c>
      <c r="C143" s="196">
        <v>0.21</v>
      </c>
      <c r="D143" s="134">
        <v>18</v>
      </c>
      <c r="E143" s="196">
        <v>40.909999999999997</v>
      </c>
      <c r="F143" s="134">
        <v>15</v>
      </c>
      <c r="G143" s="196">
        <v>34.090000000000003</v>
      </c>
    </row>
    <row r="144" spans="1:7" ht="14.25">
      <c r="A144" s="137" t="s">
        <v>674</v>
      </c>
      <c r="B144" s="134">
        <v>48</v>
      </c>
      <c r="C144" s="196">
        <v>0.23</v>
      </c>
      <c r="D144" s="134">
        <v>19</v>
      </c>
      <c r="E144" s="196">
        <v>39.58</v>
      </c>
      <c r="F144" s="134">
        <v>14</v>
      </c>
      <c r="G144" s="196">
        <v>29.17</v>
      </c>
    </row>
    <row r="145" spans="1:7" ht="14.25">
      <c r="A145" s="137" t="s">
        <v>675</v>
      </c>
      <c r="B145" s="134">
        <v>50</v>
      </c>
      <c r="C145" s="196">
        <v>0.24</v>
      </c>
      <c r="D145" s="134">
        <v>23</v>
      </c>
      <c r="E145" s="196">
        <v>46</v>
      </c>
      <c r="F145" s="134">
        <v>16</v>
      </c>
      <c r="G145" s="196">
        <v>32</v>
      </c>
    </row>
    <row r="146" spans="1:7" ht="14.25">
      <c r="A146" s="137" t="s">
        <v>676</v>
      </c>
      <c r="B146" s="134">
        <v>41</v>
      </c>
      <c r="C146" s="196">
        <v>0.2</v>
      </c>
      <c r="D146" s="134">
        <v>11</v>
      </c>
      <c r="E146" s="196">
        <v>26.83</v>
      </c>
      <c r="F146" s="134">
        <v>17</v>
      </c>
      <c r="G146" s="196">
        <v>41.46</v>
      </c>
    </row>
    <row r="147" spans="1:7" ht="14.25">
      <c r="A147" s="137" t="s">
        <v>677</v>
      </c>
      <c r="B147" s="134">
        <v>41</v>
      </c>
      <c r="C147" s="196">
        <v>0.2</v>
      </c>
      <c r="D147" s="134">
        <v>4</v>
      </c>
      <c r="E147" s="196">
        <v>9.76</v>
      </c>
      <c r="F147" s="134">
        <v>25</v>
      </c>
      <c r="G147" s="196">
        <v>60.98</v>
      </c>
    </row>
    <row r="148" spans="1:7" ht="14.25">
      <c r="A148" s="137" t="s">
        <v>678</v>
      </c>
      <c r="B148" s="134">
        <v>45</v>
      </c>
      <c r="C148" s="196">
        <v>0.22</v>
      </c>
      <c r="D148" s="134">
        <v>14</v>
      </c>
      <c r="E148" s="196">
        <v>31.11</v>
      </c>
      <c r="F148" s="134">
        <v>18</v>
      </c>
      <c r="G148" s="196">
        <v>40</v>
      </c>
    </row>
    <row r="149" spans="1:7" ht="14.25">
      <c r="A149" s="137" t="s">
        <v>679</v>
      </c>
      <c r="B149" s="134">
        <v>32</v>
      </c>
      <c r="C149" s="196">
        <v>0.15</v>
      </c>
      <c r="D149" s="134">
        <v>14</v>
      </c>
      <c r="E149" s="196">
        <v>43.75</v>
      </c>
      <c r="F149" s="134">
        <v>9</v>
      </c>
      <c r="G149" s="196">
        <v>28.13</v>
      </c>
    </row>
    <row r="150" spans="1:7" ht="14.25">
      <c r="A150" s="137" t="s">
        <v>680</v>
      </c>
      <c r="B150" s="134">
        <v>46</v>
      </c>
      <c r="C150" s="196">
        <v>0.22</v>
      </c>
      <c r="D150" s="134">
        <v>19</v>
      </c>
      <c r="E150" s="196">
        <v>41.3</v>
      </c>
      <c r="F150" s="134">
        <v>13</v>
      </c>
      <c r="G150" s="196">
        <v>28.26</v>
      </c>
    </row>
    <row r="151" spans="1:7" ht="14.25">
      <c r="A151" s="137" t="s">
        <v>681</v>
      </c>
      <c r="B151" s="134">
        <v>36</v>
      </c>
      <c r="C151" s="196">
        <v>0.17</v>
      </c>
      <c r="D151" s="134">
        <v>11</v>
      </c>
      <c r="E151" s="196">
        <v>30.56</v>
      </c>
      <c r="F151" s="134">
        <v>10</v>
      </c>
      <c r="G151" s="196">
        <v>27.78</v>
      </c>
    </row>
    <row r="152" spans="1:7" ht="14.25">
      <c r="A152" s="137" t="s">
        <v>682</v>
      </c>
      <c r="B152" s="134">
        <v>43</v>
      </c>
      <c r="C152" s="196">
        <v>0.21</v>
      </c>
      <c r="D152" s="134">
        <v>16</v>
      </c>
      <c r="E152" s="196">
        <v>37.21</v>
      </c>
      <c r="F152" s="134">
        <v>14</v>
      </c>
      <c r="G152" s="196">
        <v>32.56</v>
      </c>
    </row>
    <row r="153" spans="1:7" ht="14.25">
      <c r="A153" s="137" t="s">
        <v>683</v>
      </c>
      <c r="B153" s="134">
        <v>52</v>
      </c>
      <c r="C153" s="196">
        <v>0.25</v>
      </c>
      <c r="D153" s="134">
        <v>23</v>
      </c>
      <c r="E153" s="196">
        <v>44.23</v>
      </c>
      <c r="F153" s="134">
        <v>16</v>
      </c>
      <c r="G153" s="196">
        <v>30.77</v>
      </c>
    </row>
    <row r="154" spans="1:7" ht="14.25">
      <c r="A154" s="137" t="s">
        <v>684</v>
      </c>
      <c r="B154" s="134">
        <v>88</v>
      </c>
      <c r="C154" s="196">
        <v>0.42</v>
      </c>
      <c r="D154" s="134">
        <v>41</v>
      </c>
      <c r="E154" s="196">
        <v>46.59</v>
      </c>
      <c r="F154" s="134">
        <v>28</v>
      </c>
      <c r="G154" s="196">
        <v>31.82</v>
      </c>
    </row>
    <row r="155" spans="1:7" ht="14.25">
      <c r="A155" s="137" t="s">
        <v>685</v>
      </c>
      <c r="B155" s="134">
        <v>129</v>
      </c>
      <c r="C155" s="196">
        <v>0.62</v>
      </c>
      <c r="D155" s="134">
        <v>52</v>
      </c>
      <c r="E155" s="196">
        <v>40.31</v>
      </c>
      <c r="F155" s="134">
        <v>39</v>
      </c>
      <c r="G155" s="196">
        <v>30.23</v>
      </c>
    </row>
    <row r="156" spans="1:7" ht="14.25">
      <c r="A156" s="137" t="s">
        <v>686</v>
      </c>
      <c r="B156" s="134">
        <v>178</v>
      </c>
      <c r="C156" s="196">
        <v>0.85</v>
      </c>
      <c r="D156" s="134">
        <v>75</v>
      </c>
      <c r="E156" s="196">
        <v>42.13</v>
      </c>
      <c r="F156" s="134">
        <v>54</v>
      </c>
      <c r="G156" s="196">
        <v>30.34</v>
      </c>
    </row>
    <row r="157" spans="1:7" ht="14.25">
      <c r="A157" s="137" t="s">
        <v>687</v>
      </c>
      <c r="B157" s="134">
        <v>174</v>
      </c>
      <c r="C157" s="196">
        <v>0.83</v>
      </c>
      <c r="D157" s="134">
        <v>77</v>
      </c>
      <c r="E157" s="196">
        <v>44.25</v>
      </c>
      <c r="F157" s="134">
        <v>52</v>
      </c>
      <c r="G157" s="196">
        <v>29.89</v>
      </c>
    </row>
    <row r="158" spans="1:7" ht="14.25">
      <c r="A158" s="137" t="s">
        <v>688</v>
      </c>
      <c r="B158" s="134">
        <v>194</v>
      </c>
      <c r="C158" s="196">
        <v>0.93</v>
      </c>
      <c r="D158" s="134">
        <v>84</v>
      </c>
      <c r="E158" s="196">
        <v>43.3</v>
      </c>
      <c r="F158" s="134">
        <v>60</v>
      </c>
      <c r="G158" s="196">
        <v>30.93</v>
      </c>
    </row>
    <row r="159" spans="1:7" ht="14.25">
      <c r="A159" s="137" t="s">
        <v>689</v>
      </c>
      <c r="B159" s="134">
        <v>141</v>
      </c>
      <c r="C159" s="196">
        <v>0.67</v>
      </c>
      <c r="D159" s="134">
        <v>57</v>
      </c>
      <c r="E159" s="196">
        <v>40.43</v>
      </c>
      <c r="F159" s="134">
        <v>44</v>
      </c>
      <c r="G159" s="196">
        <v>31.21</v>
      </c>
    </row>
    <row r="160" spans="1:7" ht="14.25">
      <c r="A160" s="137" t="s">
        <v>690</v>
      </c>
      <c r="B160" s="134">
        <v>85</v>
      </c>
      <c r="C160" s="196">
        <v>0.41</v>
      </c>
      <c r="D160" s="134">
        <v>41</v>
      </c>
      <c r="E160" s="196">
        <v>48.24</v>
      </c>
      <c r="F160" s="134">
        <v>23</v>
      </c>
      <c r="G160" s="196">
        <v>27.06</v>
      </c>
    </row>
    <row r="161" spans="1:7" ht="14.25">
      <c r="A161" s="137" t="s">
        <v>691</v>
      </c>
      <c r="B161" s="134">
        <v>53</v>
      </c>
      <c r="C161" s="196">
        <v>0.25</v>
      </c>
      <c r="D161" s="134">
        <v>24</v>
      </c>
      <c r="E161" s="196">
        <v>45.28</v>
      </c>
      <c r="F161" s="134">
        <v>12</v>
      </c>
      <c r="G161" s="196">
        <v>22.64</v>
      </c>
    </row>
    <row r="162" spans="1:7" ht="14.25">
      <c r="A162" s="137" t="s">
        <v>692</v>
      </c>
      <c r="B162" s="134">
        <v>42</v>
      </c>
      <c r="C162" s="196">
        <v>0.2</v>
      </c>
      <c r="D162" s="134">
        <v>23</v>
      </c>
      <c r="E162" s="196">
        <v>54.76</v>
      </c>
      <c r="F162" s="134">
        <v>14</v>
      </c>
      <c r="G162" s="196">
        <v>33.33</v>
      </c>
    </row>
    <row r="163" spans="1:7" ht="14.25">
      <c r="A163" s="137" t="s">
        <v>693</v>
      </c>
      <c r="B163" s="134">
        <v>36</v>
      </c>
      <c r="C163" s="196">
        <v>0.17</v>
      </c>
      <c r="D163" s="134">
        <v>15</v>
      </c>
      <c r="E163" s="196">
        <v>41.67</v>
      </c>
      <c r="F163" s="134">
        <v>8</v>
      </c>
      <c r="G163" s="196">
        <v>22.22</v>
      </c>
    </row>
    <row r="164" spans="1:7" ht="14.25">
      <c r="A164" s="137" t="s">
        <v>694</v>
      </c>
      <c r="B164" s="134">
        <v>14</v>
      </c>
      <c r="C164" s="196">
        <v>7.0000000000000007E-2</v>
      </c>
      <c r="D164" s="134" t="s">
        <v>275</v>
      </c>
      <c r="E164" s="196" t="s">
        <v>276</v>
      </c>
      <c r="F164" s="134">
        <v>6</v>
      </c>
      <c r="G164" s="196">
        <v>42.86</v>
      </c>
    </row>
    <row r="165" spans="1:7" ht="14.25">
      <c r="A165" s="137" t="s">
        <v>695</v>
      </c>
      <c r="B165" s="134">
        <v>22</v>
      </c>
      <c r="C165" s="196">
        <v>0.11</v>
      </c>
      <c r="D165" s="134">
        <v>9</v>
      </c>
      <c r="E165" s="196">
        <v>40.909999999999997</v>
      </c>
      <c r="F165" s="134">
        <v>5</v>
      </c>
      <c r="G165" s="196">
        <v>22.73</v>
      </c>
    </row>
    <row r="166" spans="1:7" ht="14.25">
      <c r="A166" s="137" t="s">
        <v>696</v>
      </c>
      <c r="B166" s="134">
        <v>18</v>
      </c>
      <c r="C166" s="196">
        <v>0.09</v>
      </c>
      <c r="D166" s="134">
        <v>6</v>
      </c>
      <c r="E166" s="196">
        <v>33.33</v>
      </c>
      <c r="F166" s="134">
        <v>8</v>
      </c>
      <c r="G166" s="196">
        <v>44.44</v>
      </c>
    </row>
    <row r="167" spans="1:7" ht="14.25">
      <c r="A167" s="137" t="s">
        <v>697</v>
      </c>
      <c r="B167" s="134">
        <v>22</v>
      </c>
      <c r="C167" s="196">
        <v>0.11</v>
      </c>
      <c r="D167" s="134">
        <v>6</v>
      </c>
      <c r="E167" s="196">
        <v>27.27</v>
      </c>
      <c r="F167" s="134">
        <v>10</v>
      </c>
      <c r="G167" s="196">
        <v>45.45</v>
      </c>
    </row>
    <row r="168" spans="1:7" ht="14.25">
      <c r="A168" s="137" t="s">
        <v>698</v>
      </c>
      <c r="B168" s="134">
        <v>18</v>
      </c>
      <c r="C168" s="196">
        <v>0.09</v>
      </c>
      <c r="D168" s="134">
        <v>4</v>
      </c>
      <c r="E168" s="196">
        <v>22.22</v>
      </c>
      <c r="F168" s="134">
        <v>8</v>
      </c>
      <c r="G168" s="196">
        <v>44.44</v>
      </c>
    </row>
    <row r="169" spans="1:7" ht="14.25">
      <c r="A169" s="137" t="s">
        <v>699</v>
      </c>
      <c r="B169" s="134">
        <v>25</v>
      </c>
      <c r="C169" s="196">
        <v>0.12</v>
      </c>
      <c r="D169" s="134">
        <v>12</v>
      </c>
      <c r="E169" s="196">
        <v>48</v>
      </c>
      <c r="F169" s="134">
        <v>6</v>
      </c>
      <c r="G169" s="196">
        <v>24</v>
      </c>
    </row>
    <row r="170" spans="1:7" ht="14.25">
      <c r="A170" s="137" t="s">
        <v>700</v>
      </c>
      <c r="B170" s="134">
        <v>20</v>
      </c>
      <c r="C170" s="196">
        <v>0.1</v>
      </c>
      <c r="D170" s="134">
        <v>9</v>
      </c>
      <c r="E170" s="196">
        <v>45</v>
      </c>
      <c r="F170" s="134">
        <v>8</v>
      </c>
      <c r="G170" s="196">
        <v>40</v>
      </c>
    </row>
    <row r="171" spans="1:7" ht="14.25">
      <c r="A171" s="137" t="s">
        <v>701</v>
      </c>
      <c r="B171" s="134">
        <v>31</v>
      </c>
      <c r="C171" s="196">
        <v>0.15</v>
      </c>
      <c r="D171" s="134">
        <v>12</v>
      </c>
      <c r="E171" s="196">
        <v>38.71</v>
      </c>
      <c r="F171" s="134">
        <v>8</v>
      </c>
      <c r="G171" s="196">
        <v>25.81</v>
      </c>
    </row>
    <row r="172" spans="1:7" ht="14.25">
      <c r="A172" s="137" t="s">
        <v>702</v>
      </c>
      <c r="B172" s="134">
        <v>28</v>
      </c>
      <c r="C172" s="196">
        <v>0.13</v>
      </c>
      <c r="D172" s="134">
        <v>9</v>
      </c>
      <c r="E172" s="196">
        <v>32.14</v>
      </c>
      <c r="F172" s="134">
        <v>9</v>
      </c>
      <c r="G172" s="196">
        <v>32.14</v>
      </c>
    </row>
    <row r="173" spans="1:7" ht="14.25">
      <c r="A173" s="137" t="s">
        <v>703</v>
      </c>
      <c r="B173" s="134">
        <v>42</v>
      </c>
      <c r="C173" s="196">
        <v>0.2</v>
      </c>
      <c r="D173" s="134">
        <v>17</v>
      </c>
      <c r="E173" s="196">
        <v>40.479999999999997</v>
      </c>
      <c r="F173" s="134">
        <v>11</v>
      </c>
      <c r="G173" s="196">
        <v>26.19</v>
      </c>
    </row>
    <row r="174" spans="1:7" ht="14.25">
      <c r="A174" s="137" t="s">
        <v>704</v>
      </c>
      <c r="B174" s="134">
        <v>37</v>
      </c>
      <c r="C174" s="196">
        <v>0.18</v>
      </c>
      <c r="D174" s="134">
        <v>10</v>
      </c>
      <c r="E174" s="196">
        <v>27.03</v>
      </c>
      <c r="F174" s="134">
        <v>11</v>
      </c>
      <c r="G174" s="196">
        <v>29.73</v>
      </c>
    </row>
    <row r="175" spans="1:7" ht="14.25">
      <c r="A175" s="137" t="s">
        <v>705</v>
      </c>
      <c r="B175" s="134">
        <v>36</v>
      </c>
      <c r="C175" s="196">
        <v>0.17</v>
      </c>
      <c r="D175" s="134">
        <v>14</v>
      </c>
      <c r="E175" s="196">
        <v>38.89</v>
      </c>
      <c r="F175" s="134">
        <v>13</v>
      </c>
      <c r="G175" s="196">
        <v>36.11</v>
      </c>
    </row>
    <row r="176" spans="1:7" ht="14.25">
      <c r="A176" s="137" t="s">
        <v>706</v>
      </c>
      <c r="B176" s="134">
        <v>25</v>
      </c>
      <c r="C176" s="196">
        <v>0.12</v>
      </c>
      <c r="D176" s="134">
        <v>4</v>
      </c>
      <c r="E176" s="196">
        <v>16</v>
      </c>
      <c r="F176" s="134">
        <v>11</v>
      </c>
      <c r="G176" s="196">
        <v>44</v>
      </c>
    </row>
    <row r="177" spans="1:7" ht="14.25">
      <c r="A177" s="137" t="s">
        <v>707</v>
      </c>
      <c r="B177" s="134">
        <v>25</v>
      </c>
      <c r="C177" s="196">
        <v>0.12</v>
      </c>
      <c r="D177" s="134">
        <v>6</v>
      </c>
      <c r="E177" s="196">
        <v>24</v>
      </c>
      <c r="F177" s="134">
        <v>9</v>
      </c>
      <c r="G177" s="196">
        <v>36</v>
      </c>
    </row>
    <row r="178" spans="1:7" ht="14.25">
      <c r="A178" s="137" t="s">
        <v>708</v>
      </c>
      <c r="B178" s="134">
        <v>23</v>
      </c>
      <c r="C178" s="196">
        <v>0.11</v>
      </c>
      <c r="D178" s="134">
        <v>9</v>
      </c>
      <c r="E178" s="196">
        <v>39.130000000000003</v>
      </c>
      <c r="F178" s="134">
        <v>6</v>
      </c>
      <c r="G178" s="196">
        <v>26.09</v>
      </c>
    </row>
    <row r="179" spans="1:7" ht="14.25">
      <c r="A179" s="137" t="s">
        <v>709</v>
      </c>
      <c r="B179" s="134">
        <v>11</v>
      </c>
      <c r="C179" s="196">
        <v>0.05</v>
      </c>
      <c r="D179" s="134" t="s">
        <v>275</v>
      </c>
      <c r="E179" s="196" t="s">
        <v>276</v>
      </c>
      <c r="F179" s="134">
        <v>4</v>
      </c>
      <c r="G179" s="196">
        <v>36.36</v>
      </c>
    </row>
    <row r="180" spans="1:7" ht="14.25">
      <c r="A180" s="137" t="s">
        <v>710</v>
      </c>
      <c r="B180" s="134">
        <v>26</v>
      </c>
      <c r="C180" s="196">
        <v>0.12</v>
      </c>
      <c r="D180" s="134">
        <v>7</v>
      </c>
      <c r="E180" s="196">
        <v>26.92</v>
      </c>
      <c r="F180" s="134">
        <v>13</v>
      </c>
      <c r="G180" s="196">
        <v>50</v>
      </c>
    </row>
    <row r="181" spans="1:7" ht="14.25">
      <c r="A181" s="137" t="s">
        <v>711</v>
      </c>
      <c r="B181" s="134">
        <v>14</v>
      </c>
      <c r="C181" s="196">
        <v>7.0000000000000007E-2</v>
      </c>
      <c r="D181" s="134">
        <v>4</v>
      </c>
      <c r="E181" s="196">
        <v>28.57</v>
      </c>
      <c r="F181" s="134">
        <v>4</v>
      </c>
      <c r="G181" s="196">
        <v>28.57</v>
      </c>
    </row>
    <row r="182" spans="1:7" ht="14.25">
      <c r="A182" s="137" t="s">
        <v>712</v>
      </c>
      <c r="B182" s="134">
        <v>11</v>
      </c>
      <c r="C182" s="196">
        <v>0.05</v>
      </c>
      <c r="D182" s="134" t="s">
        <v>275</v>
      </c>
      <c r="E182" s="196" t="s">
        <v>276</v>
      </c>
      <c r="F182" s="134">
        <v>7</v>
      </c>
      <c r="G182" s="196">
        <v>63.64</v>
      </c>
    </row>
    <row r="183" spans="1:7" ht="14.25">
      <c r="A183" s="137" t="s">
        <v>713</v>
      </c>
      <c r="B183" s="134">
        <v>8</v>
      </c>
      <c r="C183" s="196">
        <v>0.04</v>
      </c>
      <c r="D183" s="134" t="s">
        <v>275</v>
      </c>
      <c r="E183" s="196" t="s">
        <v>276</v>
      </c>
      <c r="F183" s="134" t="s">
        <v>275</v>
      </c>
      <c r="G183" s="196" t="s">
        <v>276</v>
      </c>
    </row>
    <row r="184" spans="1:7" ht="14.25">
      <c r="A184" s="137" t="s">
        <v>714</v>
      </c>
      <c r="B184" s="134">
        <v>13</v>
      </c>
      <c r="C184" s="196">
        <v>0.06</v>
      </c>
      <c r="D184" s="134" t="s">
        <v>275</v>
      </c>
      <c r="E184" s="196" t="s">
        <v>276</v>
      </c>
      <c r="F184" s="134">
        <v>5</v>
      </c>
      <c r="G184" s="196">
        <v>38.46</v>
      </c>
    </row>
    <row r="185" spans="1:7" ht="14.25">
      <c r="A185" s="137" t="s">
        <v>715</v>
      </c>
      <c r="B185" s="134">
        <v>4</v>
      </c>
      <c r="C185" s="196">
        <v>0.02</v>
      </c>
      <c r="D185" s="134" t="s">
        <v>275</v>
      </c>
      <c r="E185" s="196" t="s">
        <v>276</v>
      </c>
      <c r="F185" s="134" t="s">
        <v>275</v>
      </c>
      <c r="G185" s="196" t="s">
        <v>276</v>
      </c>
    </row>
    <row r="186" spans="1:7" ht="14.25">
      <c r="A186" s="137" t="s">
        <v>716</v>
      </c>
      <c r="B186" s="134">
        <v>10</v>
      </c>
      <c r="C186" s="196">
        <v>0.05</v>
      </c>
      <c r="D186" s="134" t="s">
        <v>275</v>
      </c>
      <c r="E186" s="196" t="s">
        <v>276</v>
      </c>
      <c r="F186" s="134">
        <v>4</v>
      </c>
      <c r="G186" s="196">
        <v>40</v>
      </c>
    </row>
    <row r="187" spans="1:7" ht="14.25">
      <c r="A187" s="137" t="s">
        <v>717</v>
      </c>
      <c r="B187" s="134" t="s">
        <v>275</v>
      </c>
      <c r="C187" s="196" t="s">
        <v>276</v>
      </c>
      <c r="D187" s="134">
        <v>0</v>
      </c>
      <c r="E187" s="196">
        <v>0</v>
      </c>
      <c r="F187" s="134" t="s">
        <v>275</v>
      </c>
      <c r="G187" s="196" t="s">
        <v>276</v>
      </c>
    </row>
    <row r="188" spans="1:7" ht="14.25">
      <c r="A188" s="137" t="s">
        <v>718</v>
      </c>
      <c r="B188" s="134" t="s">
        <v>275</v>
      </c>
      <c r="C188" s="196" t="s">
        <v>276</v>
      </c>
      <c r="D188" s="134" t="s">
        <v>275</v>
      </c>
      <c r="E188" s="196" t="s">
        <v>276</v>
      </c>
      <c r="F188" s="134">
        <v>0</v>
      </c>
      <c r="G188" s="196">
        <v>0</v>
      </c>
    </row>
    <row r="189" spans="1:7" ht="14.25">
      <c r="A189" s="137" t="s">
        <v>719</v>
      </c>
      <c r="B189" s="134">
        <v>7</v>
      </c>
      <c r="C189" s="196">
        <v>0.03</v>
      </c>
      <c r="D189" s="134" t="s">
        <v>275</v>
      </c>
      <c r="E189" s="196" t="s">
        <v>276</v>
      </c>
      <c r="F189" s="134" t="s">
        <v>275</v>
      </c>
      <c r="G189" s="196" t="s">
        <v>276</v>
      </c>
    </row>
    <row r="190" spans="1:7" ht="14.25">
      <c r="A190" s="137" t="s">
        <v>720</v>
      </c>
      <c r="B190" s="134">
        <v>13</v>
      </c>
      <c r="C190" s="196">
        <v>0.06</v>
      </c>
      <c r="D190" s="134">
        <v>5</v>
      </c>
      <c r="E190" s="196">
        <v>38.46</v>
      </c>
      <c r="F190" s="134" t="s">
        <v>275</v>
      </c>
      <c r="G190" s="196" t="s">
        <v>276</v>
      </c>
    </row>
    <row r="191" spans="1:7" ht="14.25">
      <c r="A191" s="137" t="s">
        <v>721</v>
      </c>
      <c r="B191" s="134">
        <v>14</v>
      </c>
      <c r="C191" s="196">
        <v>7.0000000000000007E-2</v>
      </c>
      <c r="D191" s="134">
        <v>8</v>
      </c>
      <c r="E191" s="196">
        <v>57.14</v>
      </c>
      <c r="F191" s="134">
        <v>4</v>
      </c>
      <c r="G191" s="196">
        <v>28.57</v>
      </c>
    </row>
    <row r="192" spans="1:7" ht="14.25">
      <c r="A192" s="137" t="s">
        <v>722</v>
      </c>
      <c r="B192" s="134">
        <v>13</v>
      </c>
      <c r="C192" s="196">
        <v>0.06</v>
      </c>
      <c r="D192" s="134">
        <v>8</v>
      </c>
      <c r="E192" s="196">
        <v>61.54</v>
      </c>
      <c r="F192" s="134" t="s">
        <v>275</v>
      </c>
      <c r="G192" s="196" t="s">
        <v>276</v>
      </c>
    </row>
    <row r="193" spans="1:7" ht="14.25">
      <c r="A193" s="137" t="s">
        <v>723</v>
      </c>
      <c r="B193" s="134">
        <v>18</v>
      </c>
      <c r="C193" s="196">
        <v>0.09</v>
      </c>
      <c r="D193" s="134">
        <v>9</v>
      </c>
      <c r="E193" s="196">
        <v>50</v>
      </c>
      <c r="F193" s="134">
        <v>5</v>
      </c>
      <c r="G193" s="196">
        <v>27.78</v>
      </c>
    </row>
    <row r="194" spans="1:7" ht="14.25">
      <c r="A194" s="137" t="s">
        <v>724</v>
      </c>
      <c r="B194" s="134">
        <v>26</v>
      </c>
      <c r="C194" s="196">
        <v>0.12</v>
      </c>
      <c r="D194" s="134">
        <v>8</v>
      </c>
      <c r="E194" s="196">
        <v>30.77</v>
      </c>
      <c r="F194" s="134">
        <v>7</v>
      </c>
      <c r="G194" s="196">
        <v>26.92</v>
      </c>
    </row>
    <row r="195" spans="1:7" ht="14.25">
      <c r="A195" s="137" t="s">
        <v>725</v>
      </c>
      <c r="B195" s="134">
        <v>13</v>
      </c>
      <c r="C195" s="196">
        <v>0.06</v>
      </c>
      <c r="D195" s="134">
        <v>6</v>
      </c>
      <c r="E195" s="196">
        <v>46.15</v>
      </c>
      <c r="F195" s="134" t="s">
        <v>275</v>
      </c>
      <c r="G195" s="196" t="s">
        <v>276</v>
      </c>
    </row>
    <row r="196" spans="1:7" ht="14.25">
      <c r="A196" s="137" t="s">
        <v>726</v>
      </c>
      <c r="B196" s="134">
        <v>17</v>
      </c>
      <c r="C196" s="196">
        <v>0.08</v>
      </c>
      <c r="D196" s="134" t="s">
        <v>275</v>
      </c>
      <c r="E196" s="196" t="s">
        <v>276</v>
      </c>
      <c r="F196" s="134">
        <v>11</v>
      </c>
      <c r="G196" s="196">
        <v>64.709999999999994</v>
      </c>
    </row>
    <row r="197" spans="1:7" ht="14.25">
      <c r="A197" s="137" t="s">
        <v>727</v>
      </c>
      <c r="B197" s="134">
        <v>14</v>
      </c>
      <c r="C197" s="196">
        <v>7.0000000000000007E-2</v>
      </c>
      <c r="D197" s="134">
        <v>4</v>
      </c>
      <c r="E197" s="196">
        <v>28.57</v>
      </c>
      <c r="F197" s="134">
        <v>5</v>
      </c>
      <c r="G197" s="196">
        <v>35.71</v>
      </c>
    </row>
    <row r="198" spans="1:7" ht="14.25">
      <c r="A198" s="137" t="s">
        <v>728</v>
      </c>
      <c r="B198" s="134">
        <v>18</v>
      </c>
      <c r="C198" s="196">
        <v>0.09</v>
      </c>
      <c r="D198" s="134">
        <v>5</v>
      </c>
      <c r="E198" s="196">
        <v>27.78</v>
      </c>
      <c r="F198" s="134">
        <v>4</v>
      </c>
      <c r="G198" s="196">
        <v>22.22</v>
      </c>
    </row>
    <row r="199" spans="1:7" ht="14.25">
      <c r="A199" s="137" t="s">
        <v>729</v>
      </c>
      <c r="B199" s="134">
        <v>26</v>
      </c>
      <c r="C199" s="196">
        <v>0.12</v>
      </c>
      <c r="D199" s="134">
        <v>6</v>
      </c>
      <c r="E199" s="196">
        <v>23.08</v>
      </c>
      <c r="F199" s="134">
        <v>11</v>
      </c>
      <c r="G199" s="196">
        <v>42.31</v>
      </c>
    </row>
    <row r="200" spans="1:7" ht="14.25">
      <c r="A200" s="137" t="s">
        <v>730</v>
      </c>
      <c r="B200" s="134">
        <v>50</v>
      </c>
      <c r="C200" s="196">
        <v>0.24</v>
      </c>
      <c r="D200" s="134">
        <v>14</v>
      </c>
      <c r="E200" s="196">
        <v>28</v>
      </c>
      <c r="F200" s="134">
        <v>13</v>
      </c>
      <c r="G200" s="196">
        <v>26</v>
      </c>
    </row>
    <row r="201" spans="1:7" ht="14.25">
      <c r="A201" s="137" t="s">
        <v>731</v>
      </c>
      <c r="B201" s="134">
        <v>60</v>
      </c>
      <c r="C201" s="196">
        <v>0.28999999999999998</v>
      </c>
      <c r="D201" s="134">
        <v>22</v>
      </c>
      <c r="E201" s="196">
        <v>36.67</v>
      </c>
      <c r="F201" s="134">
        <v>18</v>
      </c>
      <c r="G201" s="196">
        <v>30</v>
      </c>
    </row>
    <row r="202" spans="1:7" ht="14.25">
      <c r="A202" s="137" t="s">
        <v>732</v>
      </c>
      <c r="B202" s="134">
        <v>94</v>
      </c>
      <c r="C202" s="196">
        <v>0.45</v>
      </c>
      <c r="D202" s="134">
        <v>32</v>
      </c>
      <c r="E202" s="196">
        <v>34.04</v>
      </c>
      <c r="F202" s="134">
        <v>40</v>
      </c>
      <c r="G202" s="196">
        <v>42.55</v>
      </c>
    </row>
    <row r="203" spans="1:7" ht="14.25">
      <c r="A203" s="137" t="s">
        <v>733</v>
      </c>
      <c r="B203" s="134">
        <v>96</v>
      </c>
      <c r="C203" s="196">
        <v>0.46</v>
      </c>
      <c r="D203" s="134">
        <v>27</v>
      </c>
      <c r="E203" s="196">
        <v>28.13</v>
      </c>
      <c r="F203" s="134">
        <v>46</v>
      </c>
      <c r="G203" s="196">
        <v>47.92</v>
      </c>
    </row>
    <row r="204" spans="1:7" ht="14.25">
      <c r="A204" s="137" t="s">
        <v>734</v>
      </c>
      <c r="B204" s="134">
        <v>112</v>
      </c>
      <c r="C204" s="196">
        <v>0.54</v>
      </c>
      <c r="D204" s="134">
        <v>42</v>
      </c>
      <c r="E204" s="196">
        <v>37.5</v>
      </c>
      <c r="F204" s="134">
        <v>45</v>
      </c>
      <c r="G204" s="196">
        <v>40.18</v>
      </c>
    </row>
    <row r="205" spans="1:7" ht="14.25">
      <c r="A205" s="137" t="s">
        <v>735</v>
      </c>
      <c r="B205" s="134">
        <v>110</v>
      </c>
      <c r="C205" s="196">
        <v>0.53</v>
      </c>
      <c r="D205" s="134">
        <v>40</v>
      </c>
      <c r="E205" s="196">
        <v>36.36</v>
      </c>
      <c r="F205" s="134">
        <v>36</v>
      </c>
      <c r="G205" s="196">
        <v>32.729999999999997</v>
      </c>
    </row>
    <row r="206" spans="1:7" ht="14.25">
      <c r="A206" s="137" t="s">
        <v>736</v>
      </c>
      <c r="B206" s="134">
        <v>102</v>
      </c>
      <c r="C206" s="196">
        <v>0.49</v>
      </c>
      <c r="D206" s="134">
        <v>41</v>
      </c>
      <c r="E206" s="196">
        <v>40.200000000000003</v>
      </c>
      <c r="F206" s="134">
        <v>44</v>
      </c>
      <c r="G206" s="196">
        <v>43.14</v>
      </c>
    </row>
    <row r="207" spans="1:7" ht="14.25">
      <c r="A207" s="137" t="s">
        <v>737</v>
      </c>
      <c r="B207" s="134">
        <v>92</v>
      </c>
      <c r="C207" s="196">
        <v>0.44</v>
      </c>
      <c r="D207" s="134">
        <v>34</v>
      </c>
      <c r="E207" s="196">
        <v>36.96</v>
      </c>
      <c r="F207" s="134">
        <v>26</v>
      </c>
      <c r="G207" s="196">
        <v>28.26</v>
      </c>
    </row>
    <row r="208" spans="1:7" ht="14.25">
      <c r="A208" s="137" t="s">
        <v>738</v>
      </c>
      <c r="B208" s="134">
        <v>86</v>
      </c>
      <c r="C208" s="196">
        <v>0.41</v>
      </c>
      <c r="D208" s="134">
        <v>25</v>
      </c>
      <c r="E208" s="196">
        <v>29.07</v>
      </c>
      <c r="F208" s="134">
        <v>30</v>
      </c>
      <c r="G208" s="196">
        <v>34.880000000000003</v>
      </c>
    </row>
    <row r="209" spans="1:7" ht="14.25">
      <c r="A209" s="137" t="s">
        <v>739</v>
      </c>
      <c r="B209" s="134">
        <v>74</v>
      </c>
      <c r="C209" s="196">
        <v>0.35</v>
      </c>
      <c r="D209" s="134">
        <v>29</v>
      </c>
      <c r="E209" s="196">
        <v>39.19</v>
      </c>
      <c r="F209" s="134">
        <v>21</v>
      </c>
      <c r="G209" s="196">
        <v>28.38</v>
      </c>
    </row>
    <row r="210" spans="1:7" ht="14.25">
      <c r="A210" s="137" t="s">
        <v>740</v>
      </c>
      <c r="B210" s="134">
        <v>55</v>
      </c>
      <c r="C210" s="196">
        <v>0.26</v>
      </c>
      <c r="D210" s="134">
        <v>16</v>
      </c>
      <c r="E210" s="196">
        <v>29.09</v>
      </c>
      <c r="F210" s="134">
        <v>15</v>
      </c>
      <c r="G210" s="196">
        <v>27.27</v>
      </c>
    </row>
    <row r="211" spans="1:7" ht="14.25">
      <c r="A211" s="137" t="s">
        <v>741</v>
      </c>
      <c r="B211" s="134">
        <v>51</v>
      </c>
      <c r="C211" s="196">
        <v>0.24</v>
      </c>
      <c r="D211" s="134">
        <v>18</v>
      </c>
      <c r="E211" s="196">
        <v>35.29</v>
      </c>
      <c r="F211" s="134">
        <v>12</v>
      </c>
      <c r="G211" s="196">
        <v>23.53</v>
      </c>
    </row>
    <row r="212" spans="1:7" ht="14.25">
      <c r="A212" s="137" t="s">
        <v>742</v>
      </c>
      <c r="B212" s="134">
        <v>25</v>
      </c>
      <c r="C212" s="196">
        <v>0.12</v>
      </c>
      <c r="D212" s="134">
        <v>8</v>
      </c>
      <c r="E212" s="196">
        <v>32</v>
      </c>
      <c r="F212" s="134">
        <v>6</v>
      </c>
      <c r="G212" s="196">
        <v>24</v>
      </c>
    </row>
    <row r="213" spans="1:7" ht="14.25">
      <c r="A213" s="137" t="s">
        <v>743</v>
      </c>
      <c r="B213" s="134">
        <v>23</v>
      </c>
      <c r="C213" s="196">
        <v>0.11</v>
      </c>
      <c r="D213" s="134">
        <v>9</v>
      </c>
      <c r="E213" s="196">
        <v>39.130000000000003</v>
      </c>
      <c r="F213" s="134">
        <v>4</v>
      </c>
      <c r="G213" s="196">
        <v>17.39</v>
      </c>
    </row>
    <row r="214" spans="1:7" ht="14.25">
      <c r="A214" s="137" t="s">
        <v>744</v>
      </c>
      <c r="B214" s="134">
        <v>20</v>
      </c>
      <c r="C214" s="196">
        <v>0.1</v>
      </c>
      <c r="D214" s="134">
        <v>6</v>
      </c>
      <c r="E214" s="196">
        <v>30</v>
      </c>
      <c r="F214" s="134">
        <v>4</v>
      </c>
      <c r="G214" s="196">
        <v>20</v>
      </c>
    </row>
    <row r="215" spans="1:7" ht="14.25">
      <c r="A215" s="137" t="s">
        <v>745</v>
      </c>
      <c r="B215" s="134">
        <v>16</v>
      </c>
      <c r="C215" s="196">
        <v>0.08</v>
      </c>
      <c r="D215" s="134">
        <v>5</v>
      </c>
      <c r="E215" s="196">
        <v>31.25</v>
      </c>
      <c r="F215" s="134">
        <v>8</v>
      </c>
      <c r="G215" s="196">
        <v>50</v>
      </c>
    </row>
    <row r="216" spans="1:7" ht="14.25">
      <c r="A216" s="137" t="s">
        <v>746</v>
      </c>
      <c r="B216" s="134">
        <v>9</v>
      </c>
      <c r="C216" s="196">
        <v>0.04</v>
      </c>
      <c r="D216" s="134" t="s">
        <v>275</v>
      </c>
      <c r="E216" s="196" t="s">
        <v>276</v>
      </c>
      <c r="F216" s="134" t="s">
        <v>275</v>
      </c>
      <c r="G216" s="196" t="s">
        <v>276</v>
      </c>
    </row>
    <row r="217" spans="1:7" ht="14.25">
      <c r="A217" s="137" t="s">
        <v>747</v>
      </c>
      <c r="B217" s="134">
        <v>8</v>
      </c>
      <c r="C217" s="196">
        <v>0.04</v>
      </c>
      <c r="D217" s="134" t="s">
        <v>275</v>
      </c>
      <c r="E217" s="196" t="s">
        <v>276</v>
      </c>
      <c r="F217" s="134" t="s">
        <v>275</v>
      </c>
      <c r="G217" s="196" t="s">
        <v>276</v>
      </c>
    </row>
    <row r="218" spans="1:7" ht="14.25">
      <c r="A218" s="137" t="s">
        <v>748</v>
      </c>
      <c r="B218" s="134">
        <v>5</v>
      </c>
      <c r="C218" s="196">
        <v>0.02</v>
      </c>
      <c r="D218" s="134" t="s">
        <v>275</v>
      </c>
      <c r="E218" s="196" t="s">
        <v>276</v>
      </c>
      <c r="F218" s="134">
        <v>4</v>
      </c>
      <c r="G218" s="196">
        <v>80</v>
      </c>
    </row>
    <row r="219" spans="1:7" ht="14.25">
      <c r="A219" s="137" t="s">
        <v>749</v>
      </c>
      <c r="B219" s="134" t="s">
        <v>275</v>
      </c>
      <c r="C219" s="196" t="s">
        <v>276</v>
      </c>
      <c r="D219" s="134" t="s">
        <v>275</v>
      </c>
      <c r="E219" s="196" t="s">
        <v>276</v>
      </c>
      <c r="F219" s="134">
        <v>0</v>
      </c>
      <c r="G219" s="196">
        <v>0</v>
      </c>
    </row>
    <row r="220" spans="1:7" ht="14.25">
      <c r="A220" s="137" t="s">
        <v>750</v>
      </c>
      <c r="B220" s="134">
        <v>7</v>
      </c>
      <c r="C220" s="196">
        <v>0.03</v>
      </c>
      <c r="D220" s="134">
        <v>4</v>
      </c>
      <c r="E220" s="196">
        <v>57.14</v>
      </c>
      <c r="F220" s="134">
        <v>0</v>
      </c>
      <c r="G220" s="196">
        <v>0</v>
      </c>
    </row>
    <row r="221" spans="1:7" ht="14.25">
      <c r="A221" s="137" t="s">
        <v>751</v>
      </c>
      <c r="B221" s="134">
        <v>10</v>
      </c>
      <c r="C221" s="196">
        <v>0.05</v>
      </c>
      <c r="D221" s="134" t="s">
        <v>275</v>
      </c>
      <c r="E221" s="196" t="s">
        <v>276</v>
      </c>
      <c r="F221" s="134">
        <v>4</v>
      </c>
      <c r="G221" s="196">
        <v>40</v>
      </c>
    </row>
    <row r="222" spans="1:7" ht="14.25">
      <c r="A222" s="137" t="s">
        <v>752</v>
      </c>
      <c r="B222" s="134" t="s">
        <v>275</v>
      </c>
      <c r="C222" s="196" t="s">
        <v>276</v>
      </c>
      <c r="D222" s="134">
        <v>0</v>
      </c>
      <c r="E222" s="196">
        <v>0</v>
      </c>
      <c r="F222" s="134" t="s">
        <v>275</v>
      </c>
      <c r="G222" s="196" t="s">
        <v>276</v>
      </c>
    </row>
    <row r="223" spans="1:7" ht="14.25">
      <c r="A223" s="137" t="s">
        <v>753</v>
      </c>
      <c r="B223" s="134">
        <v>4</v>
      </c>
      <c r="C223" s="196">
        <v>0.02</v>
      </c>
      <c r="D223" s="134" t="s">
        <v>275</v>
      </c>
      <c r="E223" s="196" t="s">
        <v>276</v>
      </c>
      <c r="F223" s="134" t="s">
        <v>275</v>
      </c>
      <c r="G223" s="196" t="s">
        <v>276</v>
      </c>
    </row>
    <row r="224" spans="1:7" ht="14.25">
      <c r="A224" s="137" t="s">
        <v>754</v>
      </c>
      <c r="B224" s="134" t="s">
        <v>275</v>
      </c>
      <c r="C224" s="196" t="s">
        <v>276</v>
      </c>
      <c r="D224" s="134" t="s">
        <v>275</v>
      </c>
      <c r="E224" s="196" t="s">
        <v>276</v>
      </c>
      <c r="F224" s="134">
        <v>0</v>
      </c>
      <c r="G224" s="196">
        <v>0</v>
      </c>
    </row>
    <row r="225" spans="1:7" ht="14.25">
      <c r="A225" s="137" t="s">
        <v>755</v>
      </c>
      <c r="B225" s="134" t="s">
        <v>275</v>
      </c>
      <c r="C225" s="196" t="s">
        <v>276</v>
      </c>
      <c r="D225" s="134" t="s">
        <v>275</v>
      </c>
      <c r="E225" s="196" t="s">
        <v>276</v>
      </c>
      <c r="F225" s="134" t="s">
        <v>275</v>
      </c>
      <c r="G225" s="196" t="s">
        <v>276</v>
      </c>
    </row>
    <row r="226" spans="1:7" ht="14.25">
      <c r="A226" s="137" t="s">
        <v>756</v>
      </c>
      <c r="B226" s="134" t="s">
        <v>275</v>
      </c>
      <c r="C226" s="196" t="s">
        <v>276</v>
      </c>
      <c r="D226" s="134">
        <v>0</v>
      </c>
      <c r="E226" s="196">
        <v>0</v>
      </c>
      <c r="F226" s="134" t="s">
        <v>275</v>
      </c>
      <c r="G226" s="196" t="s">
        <v>276</v>
      </c>
    </row>
    <row r="227" spans="1:7" ht="14.25">
      <c r="A227" s="137" t="s">
        <v>757</v>
      </c>
      <c r="B227" s="134" t="s">
        <v>275</v>
      </c>
      <c r="C227" s="196" t="s">
        <v>276</v>
      </c>
      <c r="D227" s="134">
        <v>0</v>
      </c>
      <c r="E227" s="196">
        <v>0</v>
      </c>
      <c r="F227" s="134" t="s">
        <v>275</v>
      </c>
      <c r="G227" s="196" t="s">
        <v>276</v>
      </c>
    </row>
    <row r="228" spans="1:7" ht="14.25">
      <c r="A228" s="137" t="s">
        <v>758</v>
      </c>
      <c r="B228" s="134">
        <v>4</v>
      </c>
      <c r="C228" s="196">
        <v>0.02</v>
      </c>
      <c r="D228" s="134" t="s">
        <v>275</v>
      </c>
      <c r="E228" s="196" t="s">
        <v>276</v>
      </c>
      <c r="F228" s="134" t="s">
        <v>275</v>
      </c>
      <c r="G228" s="196" t="s">
        <v>276</v>
      </c>
    </row>
    <row r="229" spans="1:7" ht="14.25">
      <c r="A229" s="137" t="s">
        <v>759</v>
      </c>
      <c r="B229" s="134" t="s">
        <v>275</v>
      </c>
      <c r="C229" s="196" t="s">
        <v>276</v>
      </c>
      <c r="D229" s="134">
        <v>0</v>
      </c>
      <c r="E229" s="196">
        <v>0</v>
      </c>
      <c r="F229" s="134" t="s">
        <v>275</v>
      </c>
      <c r="G229" s="196" t="s">
        <v>276</v>
      </c>
    </row>
    <row r="230" spans="1:7" ht="14.25">
      <c r="A230" s="137" t="s">
        <v>760</v>
      </c>
      <c r="B230" s="134" t="s">
        <v>275</v>
      </c>
      <c r="C230" s="196" t="s">
        <v>276</v>
      </c>
      <c r="D230" s="134" t="s">
        <v>275</v>
      </c>
      <c r="E230" s="196" t="s">
        <v>276</v>
      </c>
      <c r="F230" s="134">
        <v>0</v>
      </c>
      <c r="G230" s="196">
        <v>0</v>
      </c>
    </row>
    <row r="231" spans="1:7" ht="14.25">
      <c r="A231" s="137" t="s">
        <v>761</v>
      </c>
      <c r="B231" s="134">
        <v>5</v>
      </c>
      <c r="C231" s="196">
        <v>0.02</v>
      </c>
      <c r="D231" s="134" t="s">
        <v>275</v>
      </c>
      <c r="E231" s="196" t="s">
        <v>276</v>
      </c>
      <c r="F231" s="134">
        <v>0</v>
      </c>
      <c r="G231" s="196">
        <v>0</v>
      </c>
    </row>
    <row r="232" spans="1:7" ht="14.25">
      <c r="A232" s="137" t="s">
        <v>762</v>
      </c>
      <c r="B232" s="134" t="s">
        <v>275</v>
      </c>
      <c r="C232" s="196" t="s">
        <v>276</v>
      </c>
      <c r="D232" s="134">
        <v>0</v>
      </c>
      <c r="E232" s="196">
        <v>0</v>
      </c>
      <c r="F232" s="134">
        <v>0</v>
      </c>
      <c r="G232" s="196">
        <v>0</v>
      </c>
    </row>
    <row r="233" spans="1:7" ht="14.25">
      <c r="A233" s="137" t="s">
        <v>763</v>
      </c>
      <c r="B233" s="134" t="s">
        <v>275</v>
      </c>
      <c r="C233" s="196" t="s">
        <v>276</v>
      </c>
      <c r="D233" s="134" t="s">
        <v>275</v>
      </c>
      <c r="E233" s="196" t="s">
        <v>276</v>
      </c>
      <c r="F233" s="134">
        <v>0</v>
      </c>
      <c r="G233" s="196">
        <v>0</v>
      </c>
    </row>
    <row r="234" spans="1:7" ht="14.25">
      <c r="A234" s="137" t="s">
        <v>764</v>
      </c>
      <c r="B234" s="134" t="s">
        <v>275</v>
      </c>
      <c r="C234" s="196" t="s">
        <v>276</v>
      </c>
      <c r="D234" s="134" t="s">
        <v>275</v>
      </c>
      <c r="E234" s="196" t="s">
        <v>276</v>
      </c>
      <c r="F234" s="134" t="s">
        <v>275</v>
      </c>
      <c r="G234" s="196" t="s">
        <v>276</v>
      </c>
    </row>
    <row r="235" spans="1:7" ht="14.25">
      <c r="A235" s="137" t="s">
        <v>765</v>
      </c>
      <c r="B235" s="134">
        <v>8</v>
      </c>
      <c r="C235" s="196">
        <v>0.04</v>
      </c>
      <c r="D235" s="134">
        <v>5</v>
      </c>
      <c r="E235" s="196">
        <v>62.5</v>
      </c>
      <c r="F235" s="134" t="s">
        <v>275</v>
      </c>
      <c r="G235" s="196" t="s">
        <v>276</v>
      </c>
    </row>
    <row r="236" spans="1:7" ht="14.25">
      <c r="A236" s="137" t="s">
        <v>766</v>
      </c>
      <c r="B236" s="134">
        <v>5</v>
      </c>
      <c r="C236" s="196">
        <v>0.02</v>
      </c>
      <c r="D236" s="134" t="s">
        <v>275</v>
      </c>
      <c r="E236" s="196" t="s">
        <v>276</v>
      </c>
      <c r="F236" s="134" t="s">
        <v>275</v>
      </c>
      <c r="G236" s="196" t="s">
        <v>276</v>
      </c>
    </row>
    <row r="237" spans="1:7" ht="14.25">
      <c r="A237" s="137" t="s">
        <v>767</v>
      </c>
      <c r="B237" s="134">
        <v>7</v>
      </c>
      <c r="C237" s="196">
        <v>0.03</v>
      </c>
      <c r="D237" s="134" t="s">
        <v>275</v>
      </c>
      <c r="E237" s="196" t="s">
        <v>276</v>
      </c>
      <c r="F237" s="134" t="s">
        <v>275</v>
      </c>
      <c r="G237" s="196" t="s">
        <v>276</v>
      </c>
    </row>
    <row r="238" spans="1:7" ht="14.25">
      <c r="A238" s="137" t="s">
        <v>768</v>
      </c>
      <c r="B238" s="134">
        <v>10</v>
      </c>
      <c r="C238" s="196">
        <v>0.05</v>
      </c>
      <c r="D238" s="134">
        <v>5</v>
      </c>
      <c r="E238" s="196">
        <v>50</v>
      </c>
      <c r="F238" s="134" t="s">
        <v>275</v>
      </c>
      <c r="G238" s="196" t="s">
        <v>276</v>
      </c>
    </row>
    <row r="239" spans="1:7" ht="14.25">
      <c r="A239" s="137" t="s">
        <v>769</v>
      </c>
      <c r="B239" s="134">
        <v>13</v>
      </c>
      <c r="C239" s="196">
        <v>0.06</v>
      </c>
      <c r="D239" s="134">
        <v>4</v>
      </c>
      <c r="E239" s="196">
        <v>30.77</v>
      </c>
      <c r="F239" s="134" t="s">
        <v>275</v>
      </c>
      <c r="G239" s="196" t="s">
        <v>276</v>
      </c>
    </row>
    <row r="240" spans="1:7" ht="14.25">
      <c r="A240" s="137" t="s">
        <v>770</v>
      </c>
      <c r="B240" s="134">
        <v>12</v>
      </c>
      <c r="C240" s="196">
        <v>0.06</v>
      </c>
      <c r="D240" s="134">
        <v>4</v>
      </c>
      <c r="E240" s="196">
        <v>33.33</v>
      </c>
      <c r="F240" s="134" t="s">
        <v>275</v>
      </c>
      <c r="G240" s="196" t="s">
        <v>276</v>
      </c>
    </row>
    <row r="241" spans="1:7" ht="14.25">
      <c r="A241" s="137" t="s">
        <v>771</v>
      </c>
      <c r="B241" s="134">
        <v>14</v>
      </c>
      <c r="C241" s="196">
        <v>7.0000000000000007E-2</v>
      </c>
      <c r="D241" s="134">
        <v>7</v>
      </c>
      <c r="E241" s="196">
        <v>50</v>
      </c>
      <c r="F241" s="134" t="s">
        <v>275</v>
      </c>
      <c r="G241" s="196" t="s">
        <v>276</v>
      </c>
    </row>
    <row r="242" spans="1:7" ht="14.25">
      <c r="A242" s="137" t="s">
        <v>772</v>
      </c>
      <c r="B242" s="134">
        <v>20</v>
      </c>
      <c r="C242" s="196">
        <v>0.1</v>
      </c>
      <c r="D242" s="134">
        <v>10</v>
      </c>
      <c r="E242" s="196">
        <v>50</v>
      </c>
      <c r="F242" s="134" t="s">
        <v>275</v>
      </c>
      <c r="G242" s="196" t="s">
        <v>276</v>
      </c>
    </row>
    <row r="243" spans="1:7" ht="14.25">
      <c r="A243" s="137" t="s">
        <v>773</v>
      </c>
      <c r="B243" s="134">
        <v>21</v>
      </c>
      <c r="C243" s="196">
        <v>0.1</v>
      </c>
      <c r="D243" s="134">
        <v>9</v>
      </c>
      <c r="E243" s="196">
        <v>42.86</v>
      </c>
      <c r="F243" s="134">
        <v>8</v>
      </c>
      <c r="G243" s="196">
        <v>38.1</v>
      </c>
    </row>
    <row r="244" spans="1:7" ht="14.25">
      <c r="A244" s="137" t="s">
        <v>774</v>
      </c>
      <c r="B244" s="134">
        <v>14</v>
      </c>
      <c r="C244" s="196">
        <v>7.0000000000000007E-2</v>
      </c>
      <c r="D244" s="134">
        <v>5</v>
      </c>
      <c r="E244" s="196">
        <v>35.71</v>
      </c>
      <c r="F244" s="134">
        <v>6</v>
      </c>
      <c r="G244" s="196">
        <v>42.86</v>
      </c>
    </row>
    <row r="245" spans="1:7" ht="15" thickBot="1">
      <c r="A245" s="137" t="s">
        <v>775</v>
      </c>
      <c r="B245" s="134">
        <v>7</v>
      </c>
      <c r="C245" s="196">
        <v>0.03</v>
      </c>
      <c r="D245" s="134" t="s">
        <v>275</v>
      </c>
      <c r="E245" s="196" t="s">
        <v>276</v>
      </c>
      <c r="F245" s="134" t="s">
        <v>275</v>
      </c>
      <c r="G245" s="196" t="s">
        <v>276</v>
      </c>
    </row>
    <row r="246" spans="1:7" ht="13.5" thickTop="1">
      <c r="A246" s="270"/>
      <c r="B246" s="270"/>
      <c r="C246" s="270"/>
      <c r="D246" s="270"/>
      <c r="E246" s="270"/>
      <c r="F246" s="270"/>
      <c r="G246" s="270"/>
    </row>
    <row r="247" spans="1:7" ht="14.25">
      <c r="A247" s="137"/>
      <c r="B247" s="134"/>
      <c r="C247" s="196"/>
      <c r="D247" s="134"/>
      <c r="E247" s="196"/>
      <c r="F247" s="134"/>
      <c r="G247" s="196"/>
    </row>
    <row r="248" spans="1:7" ht="14.25">
      <c r="A248" s="137"/>
      <c r="B248" s="134"/>
      <c r="C248" s="196"/>
      <c r="D248" s="134"/>
      <c r="E248" s="196"/>
      <c r="F248" s="134"/>
      <c r="G248" s="196"/>
    </row>
    <row r="249" spans="1:7" ht="14.25">
      <c r="A249" s="137"/>
      <c r="B249" s="134"/>
      <c r="C249" s="196"/>
      <c r="D249" s="134"/>
      <c r="E249" s="196"/>
      <c r="F249" s="134"/>
      <c r="G249" s="196"/>
    </row>
    <row r="250" spans="1:7" ht="14.25">
      <c r="A250" s="137"/>
      <c r="B250" s="134"/>
      <c r="C250" s="196"/>
      <c r="D250" s="134"/>
      <c r="E250" s="196"/>
      <c r="F250" s="134"/>
      <c r="G250" s="196"/>
    </row>
    <row r="251" spans="1:7" ht="14.25">
      <c r="A251" s="137"/>
      <c r="B251" s="134"/>
      <c r="C251" s="196"/>
      <c r="D251" s="134"/>
      <c r="E251" s="196"/>
      <c r="F251" s="134"/>
      <c r="G251" s="196"/>
    </row>
    <row r="252" spans="1:7" ht="14.25">
      <c r="A252" s="137"/>
      <c r="B252" s="134"/>
      <c r="C252" s="196"/>
      <c r="D252" s="134"/>
      <c r="E252" s="196"/>
      <c r="F252" s="134"/>
      <c r="G252" s="196"/>
    </row>
    <row r="253" spans="1:7" ht="14.25">
      <c r="A253" s="137"/>
      <c r="B253" s="134"/>
      <c r="C253" s="196"/>
      <c r="D253" s="134"/>
      <c r="E253" s="196"/>
      <c r="F253" s="134"/>
      <c r="G253" s="196"/>
    </row>
    <row r="254" spans="1:7" ht="14.25">
      <c r="A254" s="137"/>
      <c r="B254" s="134"/>
      <c r="C254" s="196"/>
      <c r="D254" s="134"/>
      <c r="E254" s="196"/>
      <c r="F254" s="134"/>
      <c r="G254" s="196"/>
    </row>
    <row r="255" spans="1:7" ht="14.25">
      <c r="A255" s="137"/>
      <c r="B255" s="134"/>
      <c r="C255" s="196"/>
      <c r="D255" s="134"/>
      <c r="E255" s="196"/>
      <c r="F255" s="134"/>
      <c r="G255" s="196"/>
    </row>
    <row r="256" spans="1:7" ht="14.25">
      <c r="A256" s="137"/>
      <c r="B256" s="134"/>
      <c r="C256" s="196"/>
      <c r="D256" s="134"/>
      <c r="E256" s="196"/>
      <c r="F256" s="134"/>
      <c r="G256" s="196"/>
    </row>
    <row r="257" spans="1:7" ht="14.25">
      <c r="A257" s="137"/>
      <c r="B257" s="134"/>
      <c r="C257" s="196"/>
      <c r="D257" s="134"/>
      <c r="E257" s="196"/>
      <c r="F257" s="134"/>
      <c r="G257" s="196"/>
    </row>
    <row r="258" spans="1:7" ht="14.25">
      <c r="A258" s="137"/>
      <c r="B258" s="134"/>
      <c r="C258" s="196"/>
      <c r="D258" s="134"/>
      <c r="E258" s="196"/>
      <c r="F258" s="134"/>
      <c r="G258" s="196"/>
    </row>
    <row r="259" spans="1:7" ht="14.25">
      <c r="A259" s="137"/>
      <c r="B259" s="134"/>
      <c r="C259" s="196"/>
      <c r="D259" s="134"/>
      <c r="E259" s="196"/>
      <c r="F259" s="134"/>
      <c r="G259" s="196"/>
    </row>
    <row r="260" spans="1:7" ht="14.25">
      <c r="A260" s="137"/>
      <c r="B260" s="134"/>
      <c r="C260" s="196"/>
      <c r="D260" s="134"/>
      <c r="E260" s="196"/>
      <c r="F260" s="134"/>
      <c r="G260" s="196"/>
    </row>
    <row r="261" spans="1:7" ht="14.25">
      <c r="A261" s="137"/>
      <c r="B261" s="134"/>
      <c r="C261" s="196"/>
      <c r="D261" s="134"/>
      <c r="E261" s="196"/>
      <c r="F261" s="134"/>
      <c r="G261" s="196"/>
    </row>
    <row r="262" spans="1:7" ht="14.25">
      <c r="A262" s="137"/>
      <c r="B262" s="134"/>
      <c r="C262" s="196"/>
      <c r="D262" s="134"/>
      <c r="E262" s="196"/>
      <c r="F262" s="134"/>
      <c r="G262" s="196"/>
    </row>
    <row r="263" spans="1:7" ht="14.25">
      <c r="A263" s="137"/>
      <c r="B263" s="134"/>
      <c r="C263" s="196"/>
      <c r="D263" s="134"/>
      <c r="E263" s="196"/>
      <c r="F263" s="134"/>
      <c r="G263" s="196"/>
    </row>
    <row r="264" spans="1:7" ht="14.25">
      <c r="A264" s="137"/>
      <c r="B264" s="134"/>
      <c r="C264" s="196"/>
      <c r="D264" s="134"/>
      <c r="E264" s="196"/>
      <c r="F264" s="134"/>
      <c r="G264" s="196"/>
    </row>
    <row r="265" spans="1:7" ht="14.25">
      <c r="A265" s="137"/>
      <c r="B265" s="134"/>
      <c r="C265" s="196"/>
      <c r="D265" s="134"/>
      <c r="E265" s="196"/>
      <c r="F265" s="134"/>
      <c r="G265" s="196"/>
    </row>
    <row r="266" spans="1:7" ht="14.25">
      <c r="A266" s="137"/>
      <c r="B266" s="134"/>
      <c r="C266" s="196"/>
      <c r="D266" s="134"/>
      <c r="E266" s="196"/>
      <c r="F266" s="134"/>
      <c r="G266" s="196"/>
    </row>
    <row r="267" spans="1:7" ht="14.25">
      <c r="A267" s="137"/>
      <c r="B267" s="134"/>
      <c r="C267" s="196"/>
      <c r="D267" s="134"/>
      <c r="E267" s="196"/>
      <c r="F267" s="134"/>
      <c r="G267" s="196"/>
    </row>
    <row r="268" spans="1:7" ht="14.25">
      <c r="A268" s="137"/>
      <c r="B268" s="134"/>
      <c r="C268" s="196"/>
      <c r="D268" s="134"/>
      <c r="E268" s="196"/>
      <c r="F268" s="134"/>
      <c r="G268" s="196"/>
    </row>
    <row r="269" spans="1:7" ht="14.25">
      <c r="A269" s="137"/>
      <c r="B269" s="134"/>
      <c r="C269" s="196"/>
      <c r="D269" s="134"/>
      <c r="E269" s="196"/>
      <c r="F269" s="134"/>
      <c r="G269" s="196"/>
    </row>
    <row r="270" spans="1:7" ht="14.25">
      <c r="A270" s="137"/>
      <c r="B270" s="134"/>
      <c r="C270" s="196"/>
      <c r="D270" s="134"/>
      <c r="E270" s="196"/>
      <c r="F270" s="134"/>
      <c r="G270" s="196"/>
    </row>
    <row r="271" spans="1:7" ht="14.25">
      <c r="A271" s="137"/>
      <c r="B271" s="134"/>
      <c r="C271" s="196"/>
      <c r="D271" s="134"/>
      <c r="E271" s="196"/>
      <c r="F271" s="134"/>
      <c r="G271" s="196"/>
    </row>
    <row r="272" spans="1:7" ht="14.25">
      <c r="A272" s="137"/>
      <c r="B272" s="134"/>
      <c r="C272" s="196"/>
      <c r="D272" s="134"/>
      <c r="E272" s="196"/>
      <c r="F272" s="134"/>
      <c r="G272" s="196"/>
    </row>
    <row r="273" spans="1:7" ht="14.25">
      <c r="A273" s="137"/>
      <c r="B273" s="134"/>
      <c r="C273" s="196"/>
      <c r="D273" s="134"/>
      <c r="E273" s="196"/>
      <c r="F273" s="134"/>
      <c r="G273" s="196"/>
    </row>
    <row r="274" spans="1:7" ht="14.25">
      <c r="A274" s="137"/>
      <c r="B274" s="134"/>
      <c r="C274" s="196"/>
      <c r="D274" s="134"/>
      <c r="E274" s="196"/>
      <c r="F274" s="134"/>
      <c r="G274" s="196"/>
    </row>
    <row r="275" spans="1:7" ht="14.25">
      <c r="A275" s="137"/>
      <c r="B275" s="134"/>
      <c r="C275" s="196"/>
      <c r="D275" s="134"/>
      <c r="E275" s="196"/>
      <c r="F275" s="134"/>
      <c r="G275" s="196"/>
    </row>
    <row r="276" spans="1:7" ht="14.25">
      <c r="A276" s="137"/>
      <c r="B276" s="134"/>
      <c r="C276" s="196"/>
      <c r="D276" s="134"/>
      <c r="E276" s="196"/>
      <c r="F276" s="134"/>
      <c r="G276" s="196"/>
    </row>
    <row r="277" spans="1:7" ht="14.25">
      <c r="A277" s="137"/>
      <c r="B277" s="134"/>
      <c r="C277" s="196"/>
      <c r="D277" s="134"/>
      <c r="E277" s="196"/>
      <c r="F277" s="134"/>
      <c r="G277" s="196"/>
    </row>
    <row r="278" spans="1:7" ht="14.25">
      <c r="A278" s="137"/>
      <c r="B278" s="134"/>
      <c r="C278" s="196"/>
      <c r="D278" s="134"/>
      <c r="E278" s="196"/>
      <c r="F278" s="134"/>
      <c r="G278" s="196"/>
    </row>
    <row r="279" spans="1:7" ht="14.25">
      <c r="A279" s="137"/>
      <c r="B279" s="134"/>
      <c r="C279" s="196"/>
      <c r="D279" s="134"/>
      <c r="E279" s="196"/>
      <c r="F279" s="134"/>
      <c r="G279" s="196"/>
    </row>
    <row r="280" spans="1:7" ht="14.25">
      <c r="A280" s="137"/>
      <c r="B280" s="134"/>
      <c r="C280" s="196"/>
      <c r="D280" s="134"/>
      <c r="E280" s="196"/>
      <c r="F280" s="134"/>
      <c r="G280" s="196"/>
    </row>
    <row r="281" spans="1:7" ht="14.25">
      <c r="A281" s="137"/>
      <c r="B281" s="134"/>
      <c r="C281" s="196"/>
      <c r="D281" s="134"/>
      <c r="E281" s="196"/>
      <c r="F281" s="134"/>
      <c r="G281" s="196"/>
    </row>
    <row r="282" spans="1:7" ht="14.25">
      <c r="A282" s="137"/>
      <c r="B282" s="134"/>
      <c r="C282" s="196"/>
      <c r="D282" s="134"/>
      <c r="E282" s="196"/>
      <c r="F282" s="134"/>
      <c r="G282" s="196"/>
    </row>
    <row r="283" spans="1:7" ht="14.25">
      <c r="A283" s="137"/>
      <c r="B283" s="134"/>
      <c r="C283" s="196"/>
      <c r="D283" s="134"/>
      <c r="E283" s="196"/>
      <c r="F283" s="134"/>
      <c r="G283" s="196"/>
    </row>
    <row r="284" spans="1:7" ht="14.25">
      <c r="A284" s="137"/>
      <c r="B284" s="134"/>
      <c r="C284" s="196"/>
      <c r="D284" s="134"/>
      <c r="E284" s="196"/>
      <c r="F284" s="134"/>
      <c r="G284" s="196"/>
    </row>
    <row r="285" spans="1:7" ht="14.25">
      <c r="A285" s="137"/>
      <c r="B285" s="134"/>
      <c r="C285" s="196"/>
      <c r="D285" s="134"/>
      <c r="E285" s="196"/>
      <c r="F285" s="134"/>
      <c r="G285" s="196"/>
    </row>
    <row r="286" spans="1:7" ht="14.25">
      <c r="A286" s="137"/>
      <c r="B286" s="134"/>
      <c r="C286" s="196"/>
      <c r="D286" s="134"/>
      <c r="E286" s="196"/>
      <c r="F286" s="134"/>
      <c r="G286" s="196"/>
    </row>
    <row r="287" spans="1:7" ht="14.25">
      <c r="A287" s="137"/>
      <c r="B287" s="134"/>
      <c r="C287" s="196"/>
      <c r="D287" s="134"/>
      <c r="E287" s="196"/>
      <c r="F287" s="134"/>
      <c r="G287" s="196"/>
    </row>
    <row r="288" spans="1:7" ht="14.25">
      <c r="A288" s="137"/>
      <c r="B288" s="134"/>
      <c r="C288" s="196"/>
      <c r="D288" s="134"/>
      <c r="E288" s="196"/>
      <c r="F288" s="134"/>
      <c r="G288" s="196"/>
    </row>
    <row r="289" spans="1:7" ht="14.25">
      <c r="A289" s="137"/>
      <c r="B289" s="134"/>
      <c r="C289" s="196"/>
      <c r="D289" s="134"/>
      <c r="E289" s="196"/>
      <c r="F289" s="134"/>
      <c r="G289" s="196"/>
    </row>
    <row r="290" spans="1:7" ht="14.25">
      <c r="A290" s="137"/>
      <c r="B290" s="134"/>
      <c r="C290" s="196"/>
      <c r="D290" s="134"/>
      <c r="E290" s="196"/>
      <c r="F290" s="134"/>
      <c r="G290" s="196"/>
    </row>
    <row r="291" spans="1:7" ht="14.25">
      <c r="A291" s="137"/>
      <c r="B291" s="134"/>
      <c r="C291" s="196"/>
      <c r="D291" s="134"/>
      <c r="E291" s="196"/>
      <c r="F291" s="134"/>
      <c r="G291" s="196"/>
    </row>
    <row r="292" spans="1:7" ht="14.25">
      <c r="A292" s="137"/>
      <c r="B292" s="134"/>
      <c r="C292" s="196"/>
      <c r="D292" s="134"/>
      <c r="E292" s="196"/>
      <c r="F292" s="134"/>
      <c r="G292" s="196"/>
    </row>
    <row r="293" spans="1:7" ht="14.25">
      <c r="A293" s="137"/>
      <c r="B293" s="134"/>
      <c r="C293" s="196"/>
      <c r="D293" s="134"/>
      <c r="E293" s="196"/>
      <c r="F293" s="134"/>
      <c r="G293" s="196"/>
    </row>
    <row r="294" spans="1:7" ht="14.25">
      <c r="A294" s="137"/>
      <c r="B294" s="134"/>
      <c r="C294" s="196"/>
      <c r="D294" s="134"/>
      <c r="E294" s="196"/>
      <c r="F294" s="134"/>
      <c r="G294" s="196"/>
    </row>
    <row r="295" spans="1:7" ht="14.25">
      <c r="A295" s="137"/>
      <c r="B295" s="134"/>
      <c r="C295" s="196"/>
      <c r="D295" s="134"/>
      <c r="E295" s="196"/>
      <c r="F295" s="134"/>
      <c r="G295" s="196"/>
    </row>
    <row r="296" spans="1:7" ht="14.25">
      <c r="A296" s="137"/>
      <c r="B296" s="134"/>
      <c r="C296" s="196"/>
      <c r="D296" s="134"/>
      <c r="E296" s="196"/>
      <c r="F296" s="134"/>
      <c r="G296" s="196"/>
    </row>
    <row r="297" spans="1:7" ht="14.25">
      <c r="A297" s="137"/>
      <c r="B297" s="134"/>
      <c r="C297" s="196"/>
      <c r="D297" s="134"/>
      <c r="E297" s="196"/>
      <c r="F297" s="134"/>
      <c r="G297" s="196"/>
    </row>
    <row r="298" spans="1:7" ht="14.25">
      <c r="A298" s="137"/>
      <c r="B298" s="134"/>
      <c r="C298" s="196"/>
      <c r="D298" s="134"/>
      <c r="E298" s="196"/>
      <c r="F298" s="134"/>
      <c r="G298" s="196"/>
    </row>
    <row r="299" spans="1:7" ht="14.25">
      <c r="A299" s="137"/>
      <c r="B299" s="134"/>
      <c r="C299" s="196"/>
      <c r="D299" s="134"/>
      <c r="E299" s="196"/>
      <c r="F299" s="134"/>
      <c r="G299" s="196"/>
    </row>
    <row r="300" spans="1:7" ht="14.25">
      <c r="A300" s="137"/>
      <c r="B300" s="134"/>
      <c r="C300" s="196"/>
      <c r="D300" s="134"/>
      <c r="E300" s="196"/>
      <c r="F300" s="134"/>
      <c r="G300" s="196"/>
    </row>
    <row r="301" spans="1:7" ht="14.25">
      <c r="A301" s="137"/>
      <c r="B301" s="134"/>
      <c r="C301" s="196"/>
      <c r="D301" s="134"/>
      <c r="E301" s="196"/>
      <c r="F301" s="134"/>
      <c r="G301" s="196"/>
    </row>
    <row r="302" spans="1:7" ht="14.25">
      <c r="A302" s="137"/>
      <c r="B302" s="134"/>
      <c r="C302" s="196"/>
      <c r="D302" s="134"/>
      <c r="E302" s="196"/>
      <c r="F302" s="134"/>
      <c r="G302" s="196"/>
    </row>
    <row r="303" spans="1:7" ht="14.25">
      <c r="A303" s="137"/>
      <c r="B303" s="134"/>
      <c r="C303" s="196"/>
      <c r="D303" s="134"/>
      <c r="E303" s="196"/>
      <c r="F303" s="134"/>
      <c r="G303" s="196"/>
    </row>
    <row r="304" spans="1:7" ht="14.25">
      <c r="A304" s="137"/>
      <c r="B304" s="134"/>
      <c r="C304" s="196"/>
      <c r="D304" s="134"/>
      <c r="E304" s="196"/>
      <c r="F304" s="134"/>
      <c r="G304" s="196"/>
    </row>
    <row r="305" spans="1:7" ht="14.25">
      <c r="A305" s="137"/>
      <c r="B305" s="134"/>
      <c r="C305" s="196"/>
      <c r="D305" s="134"/>
      <c r="E305" s="196"/>
      <c r="F305" s="134"/>
      <c r="G305" s="196"/>
    </row>
    <row r="306" spans="1:7" ht="14.25">
      <c r="A306" s="137"/>
      <c r="B306" s="134"/>
      <c r="C306" s="196"/>
      <c r="D306" s="134"/>
      <c r="E306" s="196"/>
      <c r="F306" s="134"/>
      <c r="G306" s="196"/>
    </row>
    <row r="307" spans="1:7" ht="14.25">
      <c r="A307" s="137"/>
      <c r="B307" s="134"/>
      <c r="C307" s="196"/>
      <c r="D307" s="134"/>
      <c r="E307" s="196"/>
      <c r="F307" s="134"/>
      <c r="G307" s="196"/>
    </row>
    <row r="308" spans="1:7" ht="14.25">
      <c r="A308" s="137"/>
      <c r="B308" s="134"/>
      <c r="C308" s="196"/>
      <c r="D308" s="134"/>
      <c r="E308" s="196"/>
      <c r="F308" s="134"/>
      <c r="G308" s="196"/>
    </row>
    <row r="309" spans="1:7" ht="14.25">
      <c r="A309" s="137"/>
      <c r="B309" s="134"/>
      <c r="C309" s="196"/>
      <c r="D309" s="134"/>
      <c r="E309" s="196"/>
      <c r="F309" s="134"/>
      <c r="G309" s="196"/>
    </row>
  </sheetData>
  <mergeCells count="7">
    <mergeCell ref="A246:G246"/>
    <mergeCell ref="A5:C5"/>
    <mergeCell ref="B6:G6"/>
    <mergeCell ref="A7:A8"/>
    <mergeCell ref="B7:C7"/>
    <mergeCell ref="D7:E7"/>
    <mergeCell ref="F7:G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2020-04-28T22:00:00+00:00</Publiceringsdatum>
    <Verksamhetsomr_x00e5_de xmlns="dd3acd59-a8d8-42b1-950d-eec6c247243c">
      <Value>Hälso- och sjukvård</Value>
    </Verksamhetsomr_x00e5_de>
    <E_x002d_plikt xmlns="dd3acd59-a8d8-42b1-950d-eec6c247243c">Ja</E_x002d_plikt>
    <Produkt xmlns="dd3acd59-a8d8-42b1-950d-eec6c247243c">Statistik</Produkt>
    <Ansvarig_x0020_webbredakt_x00f6_r xmlns="dd3acd59-a8d8-42b1-950d-eec6c247243c">
      <UserInfo>
        <DisplayName>Söderholm, Joen</DisplayName>
        <AccountId>87</AccountId>
        <AccountType/>
      </UserInfo>
    </Ansvarig_x0020_webbredakt_x00f6_r>
    <TaxCatchAll xmlns="343f6c91-b5b3-4dff-89ad-5fc55ccc8930">
      <Value>9</Value>
    </TaxCatchAll>
    <Dokumenttyp xmlns="dd3acd59-a8d8-42b1-950d-eec6c247243c">Övrigt</Dokumenttyp>
    <Titel xmlns="343f6c91-b5b3-4dff-89ad-5fc55ccc8930">statistik-covid19-avlidna-20200429</Titel>
    <Webbplatstillh_x00f6_righet xmlns="dd3acd59-a8d8-42b1-950d-eec6c247243c">
      <Value>Socialstyrelsen.se</Value>
    </Webbplatstillh_x00f6_righe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_x00c4_mnesomr_x00e5_de xmlns="dd3acd59-a8d8-42b1-950d-eec6c247243c"/>
    <Status_x0020_p_x00e5__x0020_publikation xmlns="dd3acd59-a8d8-42b1-950d-eec6c247243c">Publicerad</Status_x0020_p_x00e5__x0020_publikation>
  </documentManagement>
</p:properties>
</file>

<file path=customXml/itemProps1.xml><?xml version="1.0" encoding="utf-8"?>
<ds:datastoreItem xmlns:ds="http://schemas.openxmlformats.org/officeDocument/2006/customXml" ds:itemID="{F2BDD971-BADF-427E-9579-B824215A2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C92573-D875-4871-BB97-75789C903393}">
  <ds:schemaRefs>
    <ds:schemaRef ds:uri="http://schemas.microsoft.com/sharepoint/v3/contenttype/forms"/>
  </ds:schemaRefs>
</ds:datastoreItem>
</file>

<file path=customXml/itemProps3.xml><?xml version="1.0" encoding="utf-8"?>
<ds:datastoreItem xmlns:ds="http://schemas.openxmlformats.org/officeDocument/2006/customXml" ds:itemID="{0F4CF34A-7793-424A-BF7F-3DB732CF3454}">
  <ds:schemaRefs>
    <ds:schemaRef ds:uri="http://schemas.microsoft.com/office/2006/documentManagement/types"/>
    <ds:schemaRef ds:uri="dd3acd59-a8d8-42b1-950d-eec6c247243c"/>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1</vt:i4>
      </vt:variant>
    </vt:vector>
  </HeadingPairs>
  <TitlesOfParts>
    <vt:vector size="8" baseType="lpstr">
      <vt:lpstr>Om statistiken</vt:lpstr>
      <vt:lpstr>Definitioner</vt:lpstr>
      <vt:lpstr>Ändringshistorik</vt:lpstr>
      <vt:lpstr>Övergripande statistik</vt:lpstr>
      <vt:lpstr>Samsjuklighet</vt:lpstr>
      <vt:lpstr>Kommun</vt:lpstr>
      <vt:lpstr>Vecka</vt:lpstr>
      <vt:lpstr>innehållsförteckning</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Åman Svensson, Mattias</cp:lastModifiedBy>
  <cp:lastPrinted>2020-04-30T10:00:41Z</cp:lastPrinted>
  <dcterms:created xsi:type="dcterms:W3CDTF">2011-02-11T15:45:55Z</dcterms:created>
  <dcterms:modified xsi:type="dcterms:W3CDTF">2024-09-12T10:57:10Z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2f614190-dd6d-4125-8bfd-1cfdb7acd613,4;</vt:lpwstr>
  </property>
  <property fmtid="{D5CDD505-2E9C-101B-9397-08002B2CF9AE}" pid="3" name="ContentTypeId">
    <vt:lpwstr>0x010100361443839E954C488E1554F766430BDE</vt:lpwstr>
  </property>
  <property fmtid="{D5CDD505-2E9C-101B-9397-08002B2CF9AE}" pid="4" name="Ansvarig avdelning">
    <vt:lpwstr>9;#statistik och jämförelser|338b04a2-62bc-42a8-9e4b-6158db2fb390</vt:lpwstr>
  </property>
</Properties>
</file>